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https://tullowoil.sharepoint.com/teams/2022ARA/Shared Documents/General/Other key documents/"/>
    </mc:Choice>
  </mc:AlternateContent>
  <xr:revisionPtr revIDLastSave="12" documentId="8_{1157AD52-93F2-4A07-94FD-E17D4B94469C}" xr6:coauthVersionLast="47" xr6:coauthVersionMax="47" xr10:uidLastSave="{5B390718-310B-40CC-BB81-61442EBEB939}"/>
  <bookViews>
    <workbookView xWindow="-110" yWindow="-110" windowWidth="19420" windowHeight="10420" tabRatio="827" activeTab="6" xr2:uid="{00000000-000D-0000-FFFF-FFFF00000000}"/>
  </bookViews>
  <sheets>
    <sheet name="Cover" sheetId="1" r:id="rId1"/>
    <sheet name="Home" sheetId="2" r:id="rId2"/>
    <sheet name="Environment" sheetId="4" r:id="rId3"/>
    <sheet name="Safety" sheetId="5" r:id="rId4"/>
    <sheet name="Local Content" sheetId="6" r:id="rId5"/>
    <sheet name="Social Investment" sheetId="3" r:id="rId6"/>
    <sheet name="People" sheetId="7" r:id="rId7"/>
    <sheet name="Ethics &amp; Compliance" sheetId="8"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6" l="1"/>
  <c r="D10" i="3"/>
  <c r="C24" i="7"/>
  <c r="D24" i="7"/>
  <c r="E24" i="7"/>
</calcChain>
</file>

<file path=xl/sharedStrings.xml><?xml version="1.0" encoding="utf-8"?>
<sst xmlns="http://schemas.openxmlformats.org/spreadsheetml/2006/main" count="337" uniqueCount="204">
  <si>
    <t>CHOOSE A PHOTO FOR THE YEAR</t>
  </si>
  <si>
    <t>About this workbook</t>
  </si>
  <si>
    <t>This Sustainability Performance Data workbook outlines Tullow's key non-financial performance information and is published alongside our Annual Report, Sustainability Report and Climate, Risk and Resilience report to complement the business and financial information to provide stakeholders with a complete picture of our economic performance, social and environmental impacts in 2022.
In March 2021 Tullow set its goal to achieve Net Zero by 2030 (Scope 1 &amp; 2 net equity emissions)
Tullow takes a strategic approach to embedding sustainability throughout our business. This approach is based on our understanding of the needs and demands of our stakeholders, combined with a focus on the topics that reflect our most significant economic, social and environmental impacts.</t>
  </si>
  <si>
    <t>Reporting on Greenhouse Gas (GHG) Emissions</t>
  </si>
  <si>
    <r>
      <t xml:space="preserve">Tullow is committed to transparent disclosures of our emissions on both an operated and net-equity basis. We continue to report Scope 3 emissions from our non-operated portfolio as we work to better understand the emissions from our value chain. This year we have enhanced our </t>
    </r>
    <r>
      <rPr>
        <sz val="11"/>
        <color rgb="FFFF0000"/>
        <rFont val="Calibri"/>
        <family val="2"/>
        <scheme val="minor"/>
      </rPr>
      <t>Scope 3 emissions disclosure to include emissions associated with waste generated in operations, business travel, transportation and distribution, and employee commuting resulting in an increase in our total Scope 3 emissions</t>
    </r>
    <r>
      <rPr>
        <sz val="11"/>
        <rFont val="Calibri"/>
        <family val="2"/>
        <scheme val="minor"/>
      </rPr>
      <t xml:space="preserve">. </t>
    </r>
  </si>
  <si>
    <t>Scope 1 &amp; 2 Greenhouse Gas Emissions data from our operated assets have been externally assured by Integrated Reporting &amp; Assurance Services (IRAS) and the Assurance Statement can be found on our website at www.tullowoil.com/sustainability.</t>
  </si>
  <si>
    <t>Notes on data</t>
  </si>
  <si>
    <t>The data presented in this workbook relates to Tullow's financial reporting year (1 January to 31 December 2022), unless otherwise stated.</t>
  </si>
  <si>
    <t>This workbook has been prepared in accordance with the Global Reporting Initiative (GRI) Standards (2016) core option.</t>
  </si>
  <si>
    <t>Prior year statements</t>
  </si>
  <si>
    <t>Where appropriate, prior year data has been restated when more accurate data becomes available or when there has been material changes to the methodologies for data calculation and estimation.</t>
  </si>
  <si>
    <t>Disclaimer</t>
  </si>
  <si>
    <t>This workbook contains certain forward-looking statements that are subject to the usual risk factors and uncertainties associated with the oil and gas exploration and production business. Whilst Tullow believes the expectations reflected herein to be reasonable in light of the information available to them at this time, the actual outcome may be materially different owing to factors beyond the Group’s control or within the Group’s control where, for example, the Group decides on a change of plan or strategy. The Group undertakes no obligation to revise any such forward-looking statements to reflect any changes in the Group’s expectations or any change in circumstances, events or the Group’s plans and strategy. Accordingly no reliance may be placed on the figures contained in such forward looking statements.</t>
  </si>
  <si>
    <t>Tullow Oil plc  -  Environment Report</t>
  </si>
  <si>
    <t xml:space="preserve">Tullow is on a pathway to reduce Scope 1 &amp; 2 emissions on a net equity basis by at least 40 percent by 2025 from a 2020 baseline; therefore net equity emission figures for 2020 have been calculated to reflect this additional reporting boundary.  For more information, please see our Basis of Reporting and GHG Methodology documents available online at: https://www.tullowoil.com/sustainability. </t>
  </si>
  <si>
    <r>
      <rPr>
        <b/>
        <sz val="20"/>
        <color theme="0"/>
        <rFont val="Calibri"/>
        <family val="2"/>
        <scheme val="minor"/>
      </rPr>
      <t>Greenhouse Gas (GHG) Emissions</t>
    </r>
    <r>
      <rPr>
        <b/>
        <sz val="18"/>
        <color theme="0"/>
        <rFont val="Calibri"/>
        <family val="2"/>
        <scheme val="minor"/>
      </rPr>
      <t xml:space="preserve">
</t>
    </r>
    <r>
      <rPr>
        <b/>
        <sz val="10"/>
        <color theme="0"/>
        <rFont val="Calibri"/>
        <family val="2"/>
        <scheme val="minor"/>
      </rPr>
      <t>The data below represents Tullow GHG emissions on a net-equity and operated basis</t>
    </r>
  </si>
  <si>
    <t>Net equity basis</t>
  </si>
  <si>
    <t xml:space="preserve">Total Scope 1 &amp; 2 GHG emissions </t>
  </si>
  <si>
    <r>
      <t>t CO</t>
    </r>
    <r>
      <rPr>
        <b/>
        <vertAlign val="subscript"/>
        <sz val="11"/>
        <rFont val="Calibri"/>
        <family val="2"/>
        <scheme val="minor"/>
      </rPr>
      <t>2</t>
    </r>
    <r>
      <rPr>
        <b/>
        <sz val="11"/>
        <rFont val="Calibri"/>
        <family val="2"/>
        <scheme val="minor"/>
      </rPr>
      <t>e</t>
    </r>
  </si>
  <si>
    <t xml:space="preserve">Scope 1 total GHG emissions  </t>
  </si>
  <si>
    <r>
      <t>t CO</t>
    </r>
    <r>
      <rPr>
        <vertAlign val="subscript"/>
        <sz val="11"/>
        <rFont val="Calibri"/>
        <family val="2"/>
        <scheme val="minor"/>
      </rPr>
      <t>2</t>
    </r>
    <r>
      <rPr>
        <sz val="11"/>
        <rFont val="Calibri"/>
        <family val="2"/>
        <scheme val="minor"/>
      </rPr>
      <t>e</t>
    </r>
  </si>
  <si>
    <t xml:space="preserve">Scope 2 total GHG emissions </t>
  </si>
  <si>
    <t>Total Scope 1 &amp; 2 emissions per thousand tonnes hydrocarbon produced</t>
  </si>
  <si>
    <t xml:space="preserve">Total Scope 1 &amp; 2 emissions by production </t>
  </si>
  <si>
    <r>
      <t>Kg of CO</t>
    </r>
    <r>
      <rPr>
        <vertAlign val="subscript"/>
        <sz val="11"/>
        <color theme="1"/>
        <rFont val="Calibri"/>
        <family val="2"/>
        <scheme val="minor"/>
      </rPr>
      <t>2</t>
    </r>
    <r>
      <rPr>
        <sz val="11"/>
        <color theme="1"/>
        <rFont val="Calibri"/>
        <family val="2"/>
        <scheme val="minor"/>
      </rPr>
      <t>e per boe</t>
    </r>
  </si>
  <si>
    <r>
      <t>CO</t>
    </r>
    <r>
      <rPr>
        <vertAlign val="subscript"/>
        <sz val="11"/>
        <color theme="1"/>
        <rFont val="Calibri"/>
        <family val="2"/>
        <scheme val="minor"/>
      </rPr>
      <t>2</t>
    </r>
    <r>
      <rPr>
        <sz val="11"/>
        <color theme="1"/>
        <rFont val="Calibri"/>
        <family val="2"/>
        <scheme val="minor"/>
      </rPr>
      <t xml:space="preserve"> emissions per thousand tonnes hydrocarbon produced</t>
    </r>
  </si>
  <si>
    <r>
      <t>t CO</t>
    </r>
    <r>
      <rPr>
        <vertAlign val="subscript"/>
        <sz val="11"/>
        <rFont val="Calibri"/>
        <family val="2"/>
        <scheme val="minor"/>
      </rPr>
      <t>2</t>
    </r>
  </si>
  <si>
    <r>
      <t>CH</t>
    </r>
    <r>
      <rPr>
        <vertAlign val="subscript"/>
        <sz val="11"/>
        <color theme="1"/>
        <rFont val="Calibri"/>
        <family val="2"/>
        <scheme val="minor"/>
      </rPr>
      <t>4</t>
    </r>
    <r>
      <rPr>
        <sz val="11"/>
        <color theme="1"/>
        <rFont val="Calibri"/>
        <family val="2"/>
        <scheme val="minor"/>
      </rPr>
      <t xml:space="preserve"> emissions per thousand tonnes hydrocarbon produced</t>
    </r>
  </si>
  <si>
    <r>
      <t>t CH</t>
    </r>
    <r>
      <rPr>
        <vertAlign val="subscript"/>
        <sz val="11"/>
        <rFont val="Calibri"/>
        <family val="2"/>
        <scheme val="minor"/>
      </rPr>
      <t>4</t>
    </r>
  </si>
  <si>
    <r>
      <t>N</t>
    </r>
    <r>
      <rPr>
        <vertAlign val="subscript"/>
        <sz val="11"/>
        <color theme="1"/>
        <rFont val="Calibri"/>
        <family val="2"/>
        <scheme val="minor"/>
      </rPr>
      <t>2</t>
    </r>
    <r>
      <rPr>
        <sz val="11"/>
        <color theme="1"/>
        <rFont val="Calibri"/>
        <family val="2"/>
        <scheme val="minor"/>
      </rPr>
      <t>O emissions per thousand tonnes hydrocarbon produced</t>
    </r>
  </si>
  <si>
    <r>
      <t>t N</t>
    </r>
    <r>
      <rPr>
        <vertAlign val="subscript"/>
        <sz val="11"/>
        <rFont val="Calibri"/>
        <family val="2"/>
        <scheme val="minor"/>
      </rPr>
      <t>2</t>
    </r>
    <r>
      <rPr>
        <sz val="11"/>
        <rFont val="Calibri"/>
        <family val="2"/>
        <scheme val="minor"/>
      </rPr>
      <t>O</t>
    </r>
  </si>
  <si>
    <t>Operated basis</t>
  </si>
  <si>
    <r>
      <t>Total Scope 1, 2 &amp; 3 GHG emissions</t>
    </r>
    <r>
      <rPr>
        <b/>
        <vertAlign val="superscript"/>
        <sz val="11"/>
        <color theme="3"/>
        <rFont val="Calibri"/>
        <family val="2"/>
        <scheme val="minor"/>
      </rPr>
      <t>1</t>
    </r>
  </si>
  <si>
    <t>Total Scope 1 &amp; 2 GHG emissions</t>
  </si>
  <si>
    <t xml:space="preserve">Scope 3 total GHG emissions </t>
  </si>
  <si>
    <r>
      <t>CO</t>
    </r>
    <r>
      <rPr>
        <vertAlign val="subscript"/>
        <sz val="11"/>
        <color theme="1"/>
        <rFont val="Calibri"/>
        <family val="2"/>
        <scheme val="minor"/>
      </rPr>
      <t>2</t>
    </r>
    <r>
      <rPr>
        <sz val="11"/>
        <color theme="1"/>
        <rFont val="Calibri"/>
        <family val="2"/>
        <scheme val="minor"/>
      </rPr>
      <t xml:space="preserve"> emissions (Scope 1 &amp; 2)</t>
    </r>
  </si>
  <si>
    <r>
      <t>CH</t>
    </r>
    <r>
      <rPr>
        <vertAlign val="subscript"/>
        <sz val="11"/>
        <color theme="1"/>
        <rFont val="Calibri"/>
        <family val="2"/>
        <scheme val="minor"/>
      </rPr>
      <t xml:space="preserve">4 </t>
    </r>
    <r>
      <rPr>
        <sz val="11"/>
        <color theme="1"/>
        <rFont val="Calibri"/>
        <family val="2"/>
        <scheme val="minor"/>
      </rPr>
      <t>emissions  (Scope 1 &amp; 2)</t>
    </r>
  </si>
  <si>
    <r>
      <t>N</t>
    </r>
    <r>
      <rPr>
        <vertAlign val="subscript"/>
        <sz val="11"/>
        <color theme="1"/>
        <rFont val="Calibri"/>
        <family val="2"/>
        <scheme val="minor"/>
      </rPr>
      <t>2</t>
    </r>
    <r>
      <rPr>
        <sz val="11"/>
        <color theme="1"/>
        <rFont val="Calibri"/>
        <family val="2"/>
        <scheme val="minor"/>
      </rPr>
      <t>O emissions  (Scope 1 &amp; 2)</t>
    </r>
  </si>
  <si>
    <t xml:space="preserve">Total Scope 1 &amp; 2 emission by production </t>
  </si>
  <si>
    <r>
      <t>N</t>
    </r>
    <r>
      <rPr>
        <vertAlign val="subscript"/>
        <sz val="11"/>
        <color theme="1"/>
        <rFont val="Calibri"/>
        <family val="2"/>
        <scheme val="minor"/>
      </rPr>
      <t>2</t>
    </r>
    <r>
      <rPr>
        <sz val="11"/>
        <color theme="1"/>
        <rFont val="Calibri"/>
        <family val="2"/>
        <scheme val="minor"/>
      </rPr>
      <t>0 emissions per thousand tonnes hydrocarbon produced</t>
    </r>
  </si>
  <si>
    <t xml:space="preserve">1. Total Scope 1, 2 &amp; 3 air emissions in metric tonnes of CO2 equivalent. Greenhouse gases in scope: CO2, CH4 and N2O expressed as CO2e.
*Scope 1 &amp; 2 emissions have been independently assured by Independent Reporting &amp; Assurance Services (IRAS). To review the assurance statement please visit www.tullowoil.com/sustainability
**Scope 3 emissions were subject to independent review by GHD, who were satisfied with the accuracy and completeness of the Scope 3 emissions calculated and disclosed, within the limitation of the data provided. </t>
  </si>
  <si>
    <r>
      <rPr>
        <b/>
        <sz val="20"/>
        <color theme="0"/>
        <rFont val="Calibri"/>
        <family val="2"/>
        <scheme val="minor"/>
      </rPr>
      <t>Environmental Performance Indicators</t>
    </r>
    <r>
      <rPr>
        <b/>
        <sz val="11"/>
        <color theme="0"/>
        <rFont val="Calibri"/>
        <family val="2"/>
        <scheme val="minor"/>
      </rPr>
      <t xml:space="preserve">
</t>
    </r>
    <r>
      <rPr>
        <b/>
        <sz val="10"/>
        <color theme="0"/>
        <rFont val="Calibri"/>
        <family val="2"/>
        <scheme val="minor"/>
      </rPr>
      <t>The data below represents Tullow's environmental performance KPIs and is reported on an operated basis</t>
    </r>
  </si>
  <si>
    <t>Flaring</t>
  </si>
  <si>
    <r>
      <t>Total hydrocarbon flared</t>
    </r>
    <r>
      <rPr>
        <vertAlign val="superscript"/>
        <sz val="11"/>
        <color theme="1"/>
        <rFont val="Calibri"/>
        <family val="2"/>
        <scheme val="minor"/>
      </rPr>
      <t xml:space="preserve">2 </t>
    </r>
  </si>
  <si>
    <t>tonnes</t>
  </si>
  <si>
    <t>Total hydrocarbon flared by production (per thousand tonnes hydrocarbon produced)</t>
  </si>
  <si>
    <t>Water</t>
  </si>
  <si>
    <t xml:space="preserve">Water withdrawal by source </t>
  </si>
  <si>
    <r>
      <t>Metered water</t>
    </r>
    <r>
      <rPr>
        <vertAlign val="superscript"/>
        <sz val="11"/>
        <color theme="1"/>
        <rFont val="Calibri"/>
        <family val="2"/>
        <scheme val="minor"/>
      </rPr>
      <t>3</t>
    </r>
  </si>
  <si>
    <t>ML</t>
  </si>
  <si>
    <t xml:space="preserve">Seawater </t>
  </si>
  <si>
    <t xml:space="preserve">Ground water </t>
  </si>
  <si>
    <r>
      <t>Surface water</t>
    </r>
    <r>
      <rPr>
        <vertAlign val="superscript"/>
        <sz val="11"/>
        <color theme="1"/>
        <rFont val="Calibri"/>
        <family val="2"/>
        <scheme val="minor"/>
      </rPr>
      <t xml:space="preserve">4 </t>
    </r>
  </si>
  <si>
    <t>Produced Water</t>
  </si>
  <si>
    <t>Other water</t>
  </si>
  <si>
    <t xml:space="preserve">Total water withdrawal </t>
  </si>
  <si>
    <t>Water discharge by destination</t>
  </si>
  <si>
    <t>Surface Water</t>
  </si>
  <si>
    <t>Groundwater</t>
  </si>
  <si>
    <r>
      <t>Seawater</t>
    </r>
    <r>
      <rPr>
        <vertAlign val="superscript"/>
        <sz val="11"/>
        <color theme="1"/>
        <rFont val="Calibri"/>
        <family val="2"/>
        <scheme val="minor"/>
      </rPr>
      <t>5</t>
    </r>
  </si>
  <si>
    <t>Other discharged water</t>
  </si>
  <si>
    <t>Total water discharged</t>
  </si>
  <si>
    <t>Water consumption</t>
  </si>
  <si>
    <t>Total water consumption</t>
  </si>
  <si>
    <r>
      <t>Total water consumption from all areas with water stress</t>
    </r>
    <r>
      <rPr>
        <vertAlign val="superscript"/>
        <sz val="11"/>
        <color theme="1"/>
        <rFont val="Calibri"/>
        <family val="2"/>
        <scheme val="minor"/>
      </rPr>
      <t>6</t>
    </r>
  </si>
  <si>
    <t>Waste</t>
  </si>
  <si>
    <t>Waste Directed to Disposal</t>
  </si>
  <si>
    <t>Non-hazardous waste disposed through incineration with energy recovery</t>
  </si>
  <si>
    <t>Non-hazardous waste disposed through incineration without energy recovery</t>
  </si>
  <si>
    <t>Non-hazardous waste disposed to landfill</t>
  </si>
  <si>
    <r>
      <t>Total Non-hazardous waste disposed</t>
    </r>
    <r>
      <rPr>
        <b/>
        <vertAlign val="superscript"/>
        <sz val="11"/>
        <rFont val="Calibri"/>
        <family val="2"/>
        <scheme val="minor"/>
      </rPr>
      <t>7</t>
    </r>
  </si>
  <si>
    <t>Hazardous waste disposed through incineration with energy recovery</t>
  </si>
  <si>
    <t>Hazardous waste disposed through incineration without energy recovery</t>
  </si>
  <si>
    <t>Hazardous waste disposed to landfill</t>
  </si>
  <si>
    <t>Total Hazardous waste disposed</t>
  </si>
  <si>
    <t xml:space="preserve">Total Waste disposed </t>
  </si>
  <si>
    <t>Total waste disposed to landfill</t>
  </si>
  <si>
    <t>Waste Diverted from Disposal</t>
  </si>
  <si>
    <t>Non-hazardous waste recycled, reused or treated</t>
  </si>
  <si>
    <t>Hazardous waste recycled, reused or treated</t>
  </si>
  <si>
    <t>Total waste recycled, reused or treated</t>
  </si>
  <si>
    <t xml:space="preserve">Non-hazardous waste recycled / Re-used / Treated </t>
  </si>
  <si>
    <t>%</t>
  </si>
  <si>
    <t xml:space="preserve">Hazardous waste recycled / Re-used / Treated </t>
  </si>
  <si>
    <t xml:space="preserve">Uncontrolled releases </t>
  </si>
  <si>
    <t xml:space="preserve">Oil &amp; Chemical spills </t>
  </si>
  <si>
    <t>Number</t>
  </si>
  <si>
    <t>Energy use</t>
  </si>
  <si>
    <t>Non-renewable energy sources</t>
  </si>
  <si>
    <t>Aviation fuel</t>
  </si>
  <si>
    <t>GJ</t>
  </si>
  <si>
    <t>Diesel</t>
  </si>
  <si>
    <t>Fuel gas</t>
  </si>
  <si>
    <t>Marine gasoil</t>
  </si>
  <si>
    <t>Natural gas</t>
  </si>
  <si>
    <t>Electricity purchased from grid</t>
  </si>
  <si>
    <t>Renewable energy generated on site by type</t>
  </si>
  <si>
    <t>Solar energy</t>
  </si>
  <si>
    <t>Wind energy</t>
  </si>
  <si>
    <t>Geothermal energy</t>
  </si>
  <si>
    <t>Hydroelectric power</t>
  </si>
  <si>
    <t>Biomass/biofuels</t>
  </si>
  <si>
    <t>Renewable energy purchase on site by type</t>
  </si>
  <si>
    <t>Hydroelectrice power</t>
  </si>
  <si>
    <t xml:space="preserve">Total energy consumption </t>
  </si>
  <si>
    <t>kWh</t>
  </si>
  <si>
    <t>Energy intensity</t>
  </si>
  <si>
    <t>Total energy use by production (per thousand tonnes hydrocarbon produced)</t>
  </si>
  <si>
    <t>Compliance with environmental laws and regulations</t>
  </si>
  <si>
    <t>Total monetary value of significant fines</t>
  </si>
  <si>
    <t>USD</t>
  </si>
  <si>
    <t>Total number of non-monetary sanctions</t>
  </si>
  <si>
    <t>Cases brought through dispute resolution mechanisms</t>
  </si>
  <si>
    <t>2. Flaring emissions are included in Scope 1 air emissions on 100% operated and net equity basis.
3. Metered water is consistent with the GRI definition of 'third party water'.  
4. Surface water is water with ≤ 2,000 mg/l of total dissolved solids, in line with with the GRI definition of 'freshwater'.  
5. Produced water discharged to sea meets GRI Disclosure requirement 303-4(a)iii.
6. The ability, or lack thereof, to meet the human and ecological demand for water (GRI).
7. Reporting years prior to 2020 included treated greywater in non-hazardous waste volumes. From 2020, in line with GRI definitions, greywater will be included in the water volumes discharged to sea.</t>
  </si>
  <si>
    <r>
      <rPr>
        <b/>
        <sz val="20"/>
        <color theme="0"/>
        <rFont val="Calibri"/>
        <family val="2"/>
        <scheme val="minor"/>
      </rPr>
      <t>UK GHG and Environmental performance</t>
    </r>
    <r>
      <rPr>
        <b/>
        <vertAlign val="superscript"/>
        <sz val="20"/>
        <color theme="0"/>
        <rFont val="Calibri"/>
        <family val="2"/>
        <scheme val="minor"/>
      </rPr>
      <t>8</t>
    </r>
    <r>
      <rPr>
        <b/>
        <sz val="20"/>
        <color theme="0"/>
        <rFont val="Calibri"/>
        <family val="2"/>
        <scheme val="minor"/>
      </rPr>
      <t xml:space="preserve"> </t>
    </r>
    <r>
      <rPr>
        <b/>
        <sz val="11"/>
        <color theme="0"/>
        <rFont val="Calibri"/>
        <family val="2"/>
        <scheme val="minor"/>
      </rPr>
      <t xml:space="preserve">
The data below represents Tullow's UK GHG and Environmental information and is reported on an operated basis</t>
    </r>
  </si>
  <si>
    <t>GHG Emissions</t>
  </si>
  <si>
    <t>UK Scope 1 total air emissions</t>
  </si>
  <si>
    <t>UK Scope 2 total air emissions</t>
  </si>
  <si>
    <t>Total UK Scope 1 &amp; 2 air emissions</t>
  </si>
  <si>
    <t>UK Total energy consumption</t>
  </si>
  <si>
    <t xml:space="preserve">8. In compliance with UK SECR regulations, UK emissions and total energy use are reported as a subset of performance data.
</t>
  </si>
  <si>
    <t>Tullow Oil plc  -  Safety Report</t>
  </si>
  <si>
    <t>Tullow puts the health and safety of its workforce and local communities first by creating safe places of work, underpinned by robust management systems. As a core pillar of our sustainability approach and supported at Board level through the Safety and Sustainability Committee of the Board of Directors, Safe Operations are at the forefront of our daily work and an important element of decision making at every stage of our operations.</t>
  </si>
  <si>
    <t>Hours worked (million)</t>
  </si>
  <si>
    <t>Number of employee fatalities</t>
  </si>
  <si>
    <t>Number of contractor fatalities</t>
  </si>
  <si>
    <t>Number of third party fatalities involving members of the public</t>
  </si>
  <si>
    <t>Lost Time Injuries (LTIs)</t>
  </si>
  <si>
    <t>Lost Time Injuries Frequency (LTIF)</t>
  </si>
  <si>
    <r>
      <t>IOGP LTIFR</t>
    </r>
    <r>
      <rPr>
        <vertAlign val="superscript"/>
        <sz val="11"/>
        <color rgb="FF000000"/>
        <rFont val="Calibri"/>
        <family val="2"/>
        <scheme val="minor"/>
      </rPr>
      <t>1</t>
    </r>
  </si>
  <si>
    <t>Total Recordable Injuries (TRI)</t>
  </si>
  <si>
    <t>Total Recordable Injuries Frequency (TRIF)</t>
  </si>
  <si>
    <r>
      <t>IOGP TRIF</t>
    </r>
    <r>
      <rPr>
        <vertAlign val="superscript"/>
        <sz val="11"/>
        <color rgb="FF000000"/>
        <rFont val="Calibri"/>
        <family val="2"/>
        <scheme val="minor"/>
      </rPr>
      <t>1</t>
    </r>
  </si>
  <si>
    <t>High Potential Incidents (HiPos)</t>
  </si>
  <si>
    <t>High Potential Incident Frequency (HiPoF)</t>
  </si>
  <si>
    <t>Malaria frequency rate</t>
  </si>
  <si>
    <t>Kilometres driven ('000,000)</t>
  </si>
  <si>
    <t>Vehicle Accident Frequency Rate (VAFR)</t>
  </si>
  <si>
    <r>
      <t>1.</t>
    </r>
    <r>
      <rPr>
        <sz val="11"/>
        <color rgb="FF000000"/>
        <rFont val="Calibri"/>
        <family val="2"/>
        <scheme val="minor"/>
      </rPr>
      <t xml:space="preserve"> Frequencies/Rates released by IOGP in Q2 of the following year</t>
    </r>
  </si>
  <si>
    <t>Tullow Oil plc  -  Local Content Report</t>
  </si>
  <si>
    <t>Ghana</t>
  </si>
  <si>
    <t>$ million</t>
  </si>
  <si>
    <t>Kenya</t>
  </si>
  <si>
    <t>Uganda</t>
  </si>
  <si>
    <t>Suriname</t>
  </si>
  <si>
    <t>Total Local Supplier Spend</t>
  </si>
  <si>
    <t>Tullow Oil plc  -  Social Investment Report</t>
  </si>
  <si>
    <t xml:space="preserve">Education </t>
  </si>
  <si>
    <t>Enterprise development</t>
  </si>
  <si>
    <t>Health</t>
  </si>
  <si>
    <t xml:space="preserve">Other </t>
  </si>
  <si>
    <t>Total Discretionary Social Investment ($)</t>
  </si>
  <si>
    <t>Tullow Oil plc  -  People Report</t>
  </si>
  <si>
    <t xml:space="preserve">The data below represents Tullow's People information and is reported on the basis of Tullow's Basis of Reporting 2022 which can be found on our website </t>
  </si>
  <si>
    <t>2020 restated</t>
  </si>
  <si>
    <t>Women</t>
  </si>
  <si>
    <t>Men</t>
  </si>
  <si>
    <t>Total</t>
  </si>
  <si>
    <t>Number of expatriate employees</t>
  </si>
  <si>
    <t>Number of employees on local contract terms</t>
  </si>
  <si>
    <t>Total employees</t>
  </si>
  <si>
    <t>Total managers</t>
  </si>
  <si>
    <t>African senior managers</t>
  </si>
  <si>
    <t>Non-African senior managers</t>
  </si>
  <si>
    <t>Total senior managers</t>
  </si>
  <si>
    <t>African Board members</t>
  </si>
  <si>
    <t>Non African Board Members</t>
  </si>
  <si>
    <t>Total Board Members</t>
  </si>
  <si>
    <t>African employees</t>
  </si>
  <si>
    <t>Non African employees</t>
  </si>
  <si>
    <t>Number of Local national employees</t>
  </si>
  <si>
    <t>% of Local Nationals employed</t>
  </si>
  <si>
    <t>Employees under 30 years of age</t>
  </si>
  <si>
    <t>Employees beteween 30-45 years of age</t>
  </si>
  <si>
    <t>Employees between 46-60 years of age</t>
  </si>
  <si>
    <t>Employees over 60 years of age</t>
  </si>
  <si>
    <t>New Hire</t>
  </si>
  <si>
    <t>Voluntary Employee Leavers</t>
  </si>
  <si>
    <t>Involuntary Employee Leavers</t>
  </si>
  <si>
    <r>
      <t>Voluntary turnover rate</t>
    </r>
    <r>
      <rPr>
        <vertAlign val="superscript"/>
        <sz val="11"/>
        <color rgb="FF000000"/>
        <rFont val="Calibri"/>
        <family val="2"/>
        <scheme val="minor"/>
      </rPr>
      <t>1</t>
    </r>
  </si>
  <si>
    <r>
      <t>Involuntary turnover rate</t>
    </r>
    <r>
      <rPr>
        <vertAlign val="superscript"/>
        <sz val="11"/>
        <color rgb="FF000000"/>
        <rFont val="Calibri"/>
        <family val="2"/>
        <scheme val="minor"/>
      </rPr>
      <t>1</t>
    </r>
  </si>
  <si>
    <t>1. Turnover is calculated using number of employees only</t>
  </si>
  <si>
    <t xml:space="preserve">The data below represents Tullow's People information and is reported on the basis of Tullow's Basis of Reporting 2020 which can be found on our website </t>
  </si>
  <si>
    <t>Number of employees</t>
  </si>
  <si>
    <t>Number of contractors</t>
  </si>
  <si>
    <t xml:space="preserve">Total work force </t>
  </si>
  <si>
    <t>Number of expatriates in the work force</t>
  </si>
  <si>
    <t>Number of people on local contract terms</t>
  </si>
  <si>
    <t>Workforce under 30 years of age</t>
  </si>
  <si>
    <t>Workforce beteween 30-45 years of age</t>
  </si>
  <si>
    <t>Workforce between 46-60 years of age</t>
  </si>
  <si>
    <t>Workforce over 60 years of age</t>
  </si>
  <si>
    <t xml:space="preserve"> - </t>
  </si>
  <si>
    <t>Tullow Oil plc  -  Ethics &amp; Compliance Report</t>
  </si>
  <si>
    <t>Robust corporate governance is the key to creating an organisation that operates in an ethical manner, places uncompromising focus on compliance and fosters trusting and transparent relationships through its entire value chain.</t>
  </si>
  <si>
    <t>Total concerns received</t>
  </si>
  <si>
    <t xml:space="preserve">number of concerns </t>
  </si>
  <si>
    <t>Concerns received via independent reporting line (Safecall)</t>
  </si>
  <si>
    <t>Corruption-related concerns received (including 1 concern about fraud)</t>
  </si>
  <si>
    <t>Number of staff leaving the organisation due to breaches of the Code of Ethical Conduct</t>
  </si>
  <si>
    <t>People</t>
  </si>
  <si>
    <t xml:space="preserve">                               -  </t>
  </si>
  <si>
    <t>Guyana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</si>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</sst>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_-* #,##0.0_-;\-* #,##0.0_-;_-* &quot;-&quot;??_-;_-@_-"/>
    <numFmt numFmtId="167" formatCode="_(* #,##0_);_(* \(#,##0\);_(* &quot;-&quot;??_);_(@_)"/>
  </numFmts>
  <fonts count="37"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28"/>
      <color theme="3"/>
      <name val="Calibri Light"/>
      <family val="2"/>
    </font>
    <font>
      <sz val="11"/>
      <name val="Calibri"/>
      <family val="2"/>
      <scheme val="minor"/>
    </font>
    <font>
      <b/>
      <sz val="11"/>
      <name val="Calibri"/>
      <family val="2"/>
      <scheme val="minor"/>
    </font>
    <font>
      <sz val="28"/>
      <color rgb="FF00305C"/>
      <name val="Calibri Light"/>
      <family val="2"/>
    </font>
    <font>
      <b/>
      <sz val="11"/>
      <color theme="8" tint="-0.499984740745262"/>
      <name val="Calibri"/>
      <family val="2"/>
      <scheme val="minor"/>
    </font>
    <font>
      <b/>
      <sz val="18"/>
      <color theme="0"/>
      <name val="Calibri"/>
      <family val="2"/>
      <scheme val="minor"/>
    </font>
    <font>
      <b/>
      <sz val="20"/>
      <color theme="0"/>
      <name val="Calibri"/>
      <family val="2"/>
      <scheme val="minor"/>
    </font>
    <font>
      <b/>
      <sz val="10"/>
      <color theme="0"/>
      <name val="Calibri"/>
      <family val="2"/>
      <scheme val="minor"/>
    </font>
    <font>
      <b/>
      <sz val="16"/>
      <name val="Calibri"/>
      <family val="2"/>
      <scheme val="minor"/>
    </font>
    <font>
      <b/>
      <vertAlign val="subscript"/>
      <sz val="11"/>
      <name val="Calibri"/>
      <family val="2"/>
      <scheme val="minor"/>
    </font>
    <font>
      <vertAlign val="subscript"/>
      <sz val="11"/>
      <name val="Calibri"/>
      <family val="2"/>
      <scheme val="minor"/>
    </font>
    <font>
      <vertAlign val="subscript"/>
      <sz val="11"/>
      <color theme="1"/>
      <name val="Calibri"/>
      <family val="2"/>
      <scheme val="minor"/>
    </font>
    <font>
      <b/>
      <vertAlign val="superscript"/>
      <sz val="11"/>
      <color theme="3"/>
      <name val="Calibri"/>
      <family val="2"/>
      <scheme val="minor"/>
    </font>
    <font>
      <sz val="11"/>
      <color theme="3"/>
      <name val="Calibri"/>
      <family val="2"/>
      <scheme val="minor"/>
    </font>
    <font>
      <sz val="10"/>
      <color theme="1"/>
      <name val="Calibri"/>
      <family val="2"/>
      <scheme val="minor"/>
    </font>
    <font>
      <vertAlign val="superscript"/>
      <sz val="11"/>
      <color theme="1"/>
      <name val="Calibri"/>
      <family val="2"/>
      <scheme val="minor"/>
    </font>
    <font>
      <sz val="10"/>
      <name val="Calibri"/>
      <family val="2"/>
      <scheme val="minor"/>
    </font>
    <font>
      <sz val="11"/>
      <color rgb="FF000000"/>
      <name val="Calibri"/>
      <family val="2"/>
      <scheme val="minor"/>
    </font>
    <font>
      <b/>
      <sz val="11"/>
      <color rgb="FF215967"/>
      <name val="Calibri"/>
      <family val="2"/>
      <scheme val="minor"/>
    </font>
    <font>
      <b/>
      <sz val="11"/>
      <color rgb="FF00305C"/>
      <name val="Calibri"/>
      <family val="2"/>
      <scheme val="minor"/>
    </font>
    <font>
      <vertAlign val="superscript"/>
      <sz val="11"/>
      <color rgb="FF000000"/>
      <name val="Calibri"/>
      <family val="2"/>
      <scheme val="minor"/>
    </font>
    <font>
      <b/>
      <sz val="12"/>
      <color rgb="FFFFFFFF"/>
      <name val="Calibri"/>
      <family val="2"/>
      <scheme val="minor"/>
    </font>
    <font>
      <sz val="12"/>
      <color rgb="FFFFFFFF"/>
      <name val="Calibri"/>
      <family val="2"/>
      <scheme val="minor"/>
    </font>
    <font>
      <sz val="11"/>
      <color rgb="FF00305C"/>
      <name val="Calibri"/>
      <family val="2"/>
      <scheme val="minor"/>
    </font>
    <font>
      <sz val="10"/>
      <color rgb="FF000000"/>
      <name val="Calibri"/>
      <family val="2"/>
      <scheme val="minor"/>
    </font>
    <font>
      <sz val="28"/>
      <color rgb="FF00305C"/>
      <name val="Calibri"/>
      <family val="2"/>
      <scheme val="minor"/>
    </font>
    <font>
      <sz val="11"/>
      <color rgb="FFFF0000"/>
      <name val="Calibri"/>
      <family val="2"/>
      <scheme val="minor"/>
    </font>
    <font>
      <b/>
      <vertAlign val="superscript"/>
      <sz val="11"/>
      <name val="Calibri"/>
      <family val="2"/>
      <scheme val="minor"/>
    </font>
    <font>
      <b/>
      <sz val="11"/>
      <color theme="4" tint="-0.499984740745262"/>
      <name val="Calibri"/>
      <family val="2"/>
      <scheme val="minor"/>
    </font>
    <font>
      <sz val="11"/>
      <color theme="4" tint="-0.499984740745262"/>
      <name val="Calibri"/>
      <family val="2"/>
      <scheme val="minor"/>
    </font>
    <font>
      <sz val="10"/>
      <color theme="4" tint="-0.499984740745262"/>
      <name val="Calibri"/>
      <family val="2"/>
      <scheme val="minor"/>
    </font>
    <font>
      <b/>
      <vertAlign val="superscript"/>
      <sz val="20"/>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DAEEF3"/>
        <bgColor rgb="FF000000"/>
      </patternFill>
    </fill>
    <fill>
      <patternFill patternType="solid">
        <fgColor rgb="FF1F497D"/>
        <bgColor rgb="FF000000"/>
      </patternFill>
    </fill>
  </fills>
  <borders count="21">
    <border>
      <left/>
      <right/>
      <top/>
      <bottom/>
      <diagonal/>
    </border>
    <border>
      <left/>
      <right/>
      <top style="thin">
        <color auto="1"/>
      </top>
      <bottom style="hair">
        <color auto="1"/>
      </bottom>
      <diagonal/>
    </border>
    <border>
      <left/>
      <right/>
      <top style="hair">
        <color indexed="64"/>
      </top>
      <bottom style="hair">
        <color indexed="64"/>
      </bottom>
      <diagonal/>
    </border>
    <border>
      <left/>
      <right/>
      <top style="hair">
        <color auto="1"/>
      </top>
      <bottom style="thin">
        <color auto="1"/>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top style="hair">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0" fontId="0" fillId="2" borderId="0" xfId="0" applyFill="1"/>
    <xf numFmtId="0" fontId="6" fillId="3" borderId="0" xfId="0" applyFont="1" applyFill="1" applyAlignment="1">
      <alignment horizontal="left" wrapText="1"/>
    </xf>
    <xf numFmtId="0" fontId="7" fillId="3" borderId="0" xfId="0" applyFont="1" applyFill="1"/>
    <xf numFmtId="0" fontId="6" fillId="3" borderId="0" xfId="0" applyFont="1" applyFill="1" applyAlignment="1">
      <alignment wrapText="1"/>
    </xf>
    <xf numFmtId="0" fontId="7" fillId="3" borderId="0" xfId="0" applyFont="1" applyFill="1" applyAlignment="1">
      <alignment horizontal="left"/>
    </xf>
    <xf numFmtId="0" fontId="6" fillId="3" borderId="0" xfId="0" applyFont="1" applyFill="1"/>
    <xf numFmtId="0" fontId="0" fillId="4" borderId="0" xfId="0" applyFill="1"/>
    <xf numFmtId="0" fontId="9" fillId="2" borderId="0" xfId="0" applyFont="1" applyFill="1" applyAlignment="1">
      <alignment horizontal="left" vertical="top" wrapText="1"/>
    </xf>
    <xf numFmtId="0" fontId="4" fillId="2" borderId="2" xfId="0" applyFont="1" applyFill="1" applyBorder="1"/>
    <xf numFmtId="0" fontId="7" fillId="0" borderId="2" xfId="0" applyFont="1" applyBorder="1" applyAlignment="1">
      <alignment horizontal="right"/>
    </xf>
    <xf numFmtId="0" fontId="4" fillId="2" borderId="2" xfId="0" applyFont="1" applyFill="1" applyBorder="1" applyAlignment="1">
      <alignment horizontal="right"/>
    </xf>
    <xf numFmtId="0" fontId="13" fillId="6" borderId="2" xfId="0" applyFont="1" applyFill="1" applyBorder="1"/>
    <xf numFmtId="0" fontId="7" fillId="6" borderId="2" xfId="0" applyFont="1" applyFill="1" applyBorder="1"/>
    <xf numFmtId="164" fontId="7" fillId="6" borderId="2" xfId="1" applyNumberFormat="1" applyFont="1" applyFill="1" applyBorder="1" applyAlignment="1">
      <alignment horizontal="right"/>
    </xf>
    <xf numFmtId="0" fontId="2" fillId="0" borderId="2" xfId="0" applyFont="1" applyBorder="1"/>
    <xf numFmtId="0" fontId="7" fillId="0" borderId="2" xfId="0" applyFont="1" applyBorder="1"/>
    <xf numFmtId="164" fontId="0" fillId="0" borderId="2" xfId="1" applyNumberFormat="1" applyFont="1" applyBorder="1" applyAlignment="1">
      <alignment horizontal="right"/>
    </xf>
    <xf numFmtId="0" fontId="0" fillId="0" borderId="2" xfId="0" applyBorder="1"/>
    <xf numFmtId="0" fontId="6" fillId="0" borderId="2" xfId="0" applyFont="1" applyBorder="1"/>
    <xf numFmtId="0" fontId="0" fillId="0" borderId="2" xfId="0" applyBorder="1" applyAlignment="1">
      <alignment wrapText="1"/>
    </xf>
    <xf numFmtId="0" fontId="6" fillId="2" borderId="2" xfId="0" applyFont="1" applyFill="1" applyBorder="1"/>
    <xf numFmtId="164" fontId="0" fillId="2" borderId="2" xfId="1" applyNumberFormat="1" applyFont="1" applyFill="1" applyBorder="1" applyAlignment="1">
      <alignment horizontal="right"/>
    </xf>
    <xf numFmtId="164" fontId="6" fillId="0" borderId="2" xfId="1" applyNumberFormat="1" applyFont="1" applyBorder="1" applyAlignment="1">
      <alignment horizontal="right"/>
    </xf>
    <xf numFmtId="0" fontId="7" fillId="2" borderId="2" xfId="0" applyFont="1" applyFill="1" applyBorder="1"/>
    <xf numFmtId="0" fontId="0" fillId="2" borderId="2" xfId="0" applyFill="1" applyBorder="1"/>
    <xf numFmtId="43" fontId="6" fillId="0" borderId="2" xfId="1" applyFont="1" applyBorder="1" applyAlignment="1">
      <alignment horizontal="right"/>
    </xf>
    <xf numFmtId="0" fontId="0" fillId="0" borderId="3" xfId="0" applyBorder="1"/>
    <xf numFmtId="0" fontId="6" fillId="0" borderId="3" xfId="0" applyFont="1" applyBorder="1"/>
    <xf numFmtId="43" fontId="6" fillId="0" borderId="3" xfId="1" applyFont="1" applyBorder="1" applyAlignment="1">
      <alignment horizontal="right"/>
    </xf>
    <xf numFmtId="0" fontId="6" fillId="2" borderId="0" xfId="0" applyFont="1" applyFill="1"/>
    <xf numFmtId="164" fontId="6" fillId="2" borderId="0" xfId="1" applyNumberFormat="1" applyFont="1" applyFill="1" applyAlignment="1">
      <alignment horizontal="right"/>
    </xf>
    <xf numFmtId="164" fontId="18" fillId="2" borderId="0" xfId="1" applyNumberFormat="1" applyFont="1" applyFill="1" applyAlignment="1">
      <alignment horizontal="right"/>
    </xf>
    <xf numFmtId="164" fontId="0" fillId="2" borderId="0" xfId="1" applyNumberFormat="1" applyFont="1" applyFill="1"/>
    <xf numFmtId="0" fontId="7" fillId="2" borderId="2" xfId="1" applyNumberFormat="1" applyFont="1" applyFill="1" applyBorder="1" applyAlignment="1">
      <alignment horizontal="right"/>
    </xf>
    <xf numFmtId="0" fontId="7" fillId="2" borderId="2" xfId="0" applyFont="1" applyFill="1" applyBorder="1" applyAlignment="1">
      <alignment horizontal="right"/>
    </xf>
    <xf numFmtId="0" fontId="0" fillId="2" borderId="2" xfId="0" applyFill="1" applyBorder="1" applyAlignment="1">
      <alignment wrapText="1"/>
    </xf>
    <xf numFmtId="0" fontId="6" fillId="2" borderId="2" xfId="0" applyFont="1" applyFill="1" applyBorder="1" applyAlignment="1">
      <alignment wrapText="1"/>
    </xf>
    <xf numFmtId="0" fontId="7" fillId="3" borderId="2" xfId="0" applyFont="1" applyFill="1" applyBorder="1"/>
    <xf numFmtId="0" fontId="6" fillId="0" borderId="2" xfId="0" applyFont="1" applyBorder="1" applyAlignment="1">
      <alignment wrapText="1"/>
    </xf>
    <xf numFmtId="0" fontId="6" fillId="0" borderId="0" xfId="0" applyFont="1"/>
    <xf numFmtId="0" fontId="7" fillId="0" borderId="0" xfId="0" applyFont="1"/>
    <xf numFmtId="0" fontId="21" fillId="0" borderId="0" xfId="0" applyFont="1" applyAlignment="1">
      <alignment vertical="top" wrapText="1"/>
    </xf>
    <xf numFmtId="0" fontId="4" fillId="2" borderId="2" xfId="1" applyNumberFormat="1" applyFont="1" applyFill="1" applyBorder="1" applyAlignment="1">
      <alignment horizontal="right"/>
    </xf>
    <xf numFmtId="164" fontId="1" fillId="0" borderId="2" xfId="1" applyNumberFormat="1" applyBorder="1" applyAlignment="1">
      <alignment horizontal="right"/>
    </xf>
    <xf numFmtId="164" fontId="18" fillId="0" borderId="2" xfId="1" applyNumberFormat="1" applyFont="1" applyBorder="1" applyAlignment="1">
      <alignment horizontal="right"/>
    </xf>
    <xf numFmtId="164" fontId="6" fillId="0" borderId="3" xfId="1" applyNumberFormat="1" applyFont="1" applyBorder="1" applyAlignment="1">
      <alignment horizontal="right"/>
    </xf>
    <xf numFmtId="0" fontId="22" fillId="8" borderId="0" xfId="0" applyFont="1" applyFill="1"/>
    <xf numFmtId="0" fontId="22" fillId="0" borderId="2" xfId="0" applyFont="1" applyBorder="1" applyAlignment="1">
      <alignment horizontal="left" vertical="center" indent="2"/>
    </xf>
    <xf numFmtId="0" fontId="22" fillId="0" borderId="3" xfId="0" applyFont="1" applyBorder="1" applyAlignment="1">
      <alignment horizontal="left" vertical="center" indent="2"/>
    </xf>
    <xf numFmtId="0" fontId="22" fillId="8" borderId="1" xfId="0" applyFont="1" applyFill="1" applyBorder="1" applyAlignment="1">
      <alignment horizontal="right" vertical="center" indent="1"/>
    </xf>
    <xf numFmtId="0" fontId="22" fillId="0" borderId="2" xfId="0" applyFont="1" applyBorder="1" applyAlignment="1">
      <alignment vertical="center"/>
    </xf>
    <xf numFmtId="0" fontId="26" fillId="10" borderId="3" xfId="0" applyFont="1" applyFill="1" applyBorder="1" applyAlignment="1">
      <alignment horizontal="left" vertical="center" indent="2"/>
    </xf>
    <xf numFmtId="0" fontId="27" fillId="10" borderId="3" xfId="0" applyFont="1" applyFill="1" applyBorder="1" applyAlignment="1">
      <alignment vertical="center"/>
    </xf>
    <xf numFmtId="0" fontId="22" fillId="8" borderId="0" xfId="0" applyFont="1" applyFill="1" applyAlignment="1">
      <alignment horizontal="right" vertical="center" indent="1"/>
    </xf>
    <xf numFmtId="0" fontId="28" fillId="8" borderId="1" xfId="0" applyFont="1" applyFill="1" applyBorder="1" applyAlignment="1">
      <alignment horizontal="right" vertical="center" indent="1"/>
    </xf>
    <xf numFmtId="0" fontId="22" fillId="8" borderId="2" xfId="0" applyFont="1" applyFill="1" applyBorder="1" applyAlignment="1">
      <alignment horizontal="left" vertical="center" indent="2"/>
    </xf>
    <xf numFmtId="3" fontId="22" fillId="8" borderId="2" xfId="0" applyNumberFormat="1" applyFont="1" applyFill="1" applyBorder="1" applyAlignment="1">
      <alignment horizontal="right" vertical="center" indent="1"/>
    </xf>
    <xf numFmtId="3" fontId="26" fillId="10" borderId="3" xfId="0" applyNumberFormat="1" applyFont="1" applyFill="1" applyBorder="1" applyAlignment="1">
      <alignment horizontal="right" vertical="center" indent="1"/>
    </xf>
    <xf numFmtId="0" fontId="22" fillId="8" borderId="0" xfId="0" applyFont="1" applyFill="1" applyAlignment="1">
      <alignment vertical="center"/>
    </xf>
    <xf numFmtId="0" fontId="26" fillId="10" borderId="5" xfId="0" applyFont="1" applyFill="1" applyBorder="1" applyAlignment="1">
      <alignment vertical="center" wrapText="1"/>
    </xf>
    <xf numFmtId="0" fontId="26" fillId="10" borderId="8" xfId="0" applyFont="1" applyFill="1" applyBorder="1" applyAlignment="1">
      <alignment horizontal="left" vertical="center" indent="2"/>
    </xf>
    <xf numFmtId="0" fontId="26" fillId="10" borderId="9" xfId="0" applyFont="1" applyFill="1" applyBorder="1" applyAlignment="1">
      <alignment horizontal="center" vertical="center"/>
    </xf>
    <xf numFmtId="0" fontId="26" fillId="10" borderId="10" xfId="0" applyFont="1" applyFill="1" applyBorder="1" applyAlignment="1">
      <alignment horizontal="center" vertical="center"/>
    </xf>
    <xf numFmtId="0" fontId="22" fillId="8" borderId="8" xfId="0" applyFont="1" applyFill="1" applyBorder="1"/>
    <xf numFmtId="0" fontId="22" fillId="8" borderId="9" xfId="0" applyFont="1" applyFill="1" applyBorder="1"/>
    <xf numFmtId="0" fontId="22" fillId="8" borderId="10" xfId="0" applyFont="1" applyFill="1" applyBorder="1"/>
    <xf numFmtId="0" fontId="26" fillId="10" borderId="9" xfId="0" applyFont="1" applyFill="1" applyBorder="1" applyAlignment="1">
      <alignment horizontal="right" vertical="center" indent="2"/>
    </xf>
    <xf numFmtId="0" fontId="26" fillId="10" borderId="10" xfId="0" applyFont="1" applyFill="1" applyBorder="1" applyAlignment="1">
      <alignment horizontal="right" vertical="center" indent="2"/>
    </xf>
    <xf numFmtId="0" fontId="22" fillId="8" borderId="9" xfId="0" applyFont="1" applyFill="1" applyBorder="1" applyAlignment="1">
      <alignment horizontal="right"/>
    </xf>
    <xf numFmtId="0" fontId="22" fillId="8" borderId="10" xfId="0" applyFont="1" applyFill="1" applyBorder="1" applyAlignment="1">
      <alignment horizontal="right"/>
    </xf>
    <xf numFmtId="9" fontId="22" fillId="8" borderId="9" xfId="0" applyNumberFormat="1" applyFont="1" applyFill="1" applyBorder="1"/>
    <xf numFmtId="9" fontId="22" fillId="8" borderId="10" xfId="0" applyNumberFormat="1" applyFont="1" applyFill="1" applyBorder="1"/>
    <xf numFmtId="0" fontId="26" fillId="10" borderId="11" xfId="0" applyFont="1" applyFill="1" applyBorder="1" applyAlignment="1">
      <alignment horizontal="left" vertical="center" indent="2"/>
    </xf>
    <xf numFmtId="0" fontId="26" fillId="10" borderId="12" xfId="0" applyFont="1" applyFill="1" applyBorder="1" applyAlignment="1">
      <alignment horizontal="right" vertical="center" indent="2"/>
    </xf>
    <xf numFmtId="0" fontId="26" fillId="10" borderId="13" xfId="0" applyFont="1" applyFill="1" applyBorder="1" applyAlignment="1">
      <alignment horizontal="right" vertical="center" indent="2"/>
    </xf>
    <xf numFmtId="0" fontId="22" fillId="0" borderId="9" xfId="0" applyFont="1" applyBorder="1"/>
    <xf numFmtId="0" fontId="22" fillId="0" borderId="9" xfId="0" applyFont="1" applyBorder="1" applyAlignment="1">
      <alignment horizontal="right"/>
    </xf>
    <xf numFmtId="10" fontId="22" fillId="8" borderId="9" xfId="0" applyNumberFormat="1" applyFont="1" applyFill="1" applyBorder="1" applyAlignment="1">
      <alignment horizontal="right"/>
    </xf>
    <xf numFmtId="10" fontId="22" fillId="8" borderId="10" xfId="0" applyNumberFormat="1" applyFont="1" applyFill="1" applyBorder="1" applyAlignment="1">
      <alignment horizontal="right"/>
    </xf>
    <xf numFmtId="10" fontId="22" fillId="8" borderId="10" xfId="0" applyNumberFormat="1" applyFont="1" applyFill="1" applyBorder="1"/>
    <xf numFmtId="0" fontId="22" fillId="8" borderId="0" xfId="0" applyFont="1" applyFill="1" applyAlignment="1">
      <alignment horizontal="right"/>
    </xf>
    <xf numFmtId="0" fontId="29" fillId="0" borderId="0" xfId="0" applyFont="1" applyAlignment="1">
      <alignment vertical="top"/>
    </xf>
    <xf numFmtId="0" fontId="26" fillId="10" borderId="14" xfId="0" applyFont="1" applyFill="1" applyBorder="1" applyAlignment="1">
      <alignment vertical="center" wrapText="1"/>
    </xf>
    <xf numFmtId="0" fontId="26" fillId="10" borderId="14" xfId="0" applyFont="1" applyFill="1" applyBorder="1" applyAlignment="1">
      <alignment horizontal="left" vertical="center" indent="2"/>
    </xf>
    <xf numFmtId="0" fontId="26" fillId="10" borderId="17" xfId="0" applyFont="1" applyFill="1" applyBorder="1" applyAlignment="1">
      <alignment horizontal="center" vertical="center"/>
    </xf>
    <xf numFmtId="0" fontId="26" fillId="10" borderId="18" xfId="0" applyFont="1" applyFill="1" applyBorder="1" applyAlignment="1">
      <alignment horizontal="center" vertical="center"/>
    </xf>
    <xf numFmtId="0" fontId="22" fillId="8" borderId="5" xfId="0" applyFont="1" applyFill="1" applyBorder="1"/>
    <xf numFmtId="0" fontId="22" fillId="8" borderId="6" xfId="0" applyFont="1" applyFill="1" applyBorder="1"/>
    <xf numFmtId="0" fontId="22" fillId="8" borderId="7" xfId="0" applyFont="1" applyFill="1" applyBorder="1"/>
    <xf numFmtId="0" fontId="26" fillId="10" borderId="9" xfId="0" applyFont="1" applyFill="1" applyBorder="1" applyAlignment="1">
      <alignment horizontal="left" vertical="center" indent="2"/>
    </xf>
    <xf numFmtId="0" fontId="26" fillId="10" borderId="10" xfId="0" applyFont="1" applyFill="1" applyBorder="1" applyAlignment="1">
      <alignment horizontal="left" vertical="center" indent="2"/>
    </xf>
    <xf numFmtId="3" fontId="26" fillId="10" borderId="10" xfId="0" applyNumberFormat="1" applyFont="1" applyFill="1" applyBorder="1" applyAlignment="1">
      <alignment horizontal="left" vertical="center" indent="2"/>
    </xf>
    <xf numFmtId="9" fontId="6" fillId="8" borderId="10" xfId="0" applyNumberFormat="1" applyFont="1" applyFill="1" applyBorder="1"/>
    <xf numFmtId="0" fontId="26" fillId="10" borderId="12" xfId="0" applyFont="1" applyFill="1" applyBorder="1" applyAlignment="1">
      <alignment horizontal="left" vertical="center" indent="2"/>
    </xf>
    <xf numFmtId="0" fontId="26" fillId="10" borderId="13" xfId="0" applyFont="1" applyFill="1" applyBorder="1" applyAlignment="1">
      <alignment horizontal="left" vertical="center" indent="2"/>
    </xf>
    <xf numFmtId="3" fontId="26" fillId="10" borderId="13" xfId="0" applyNumberFormat="1" applyFont="1" applyFill="1" applyBorder="1" applyAlignment="1">
      <alignment horizontal="left" vertical="center" indent="2"/>
    </xf>
    <xf numFmtId="0" fontId="28" fillId="8" borderId="0" xfId="0" applyFont="1" applyFill="1" applyAlignment="1">
      <alignment horizontal="center" vertical="center"/>
    </xf>
    <xf numFmtId="0" fontId="6" fillId="8" borderId="1" xfId="0" applyFont="1" applyFill="1" applyBorder="1" applyAlignment="1">
      <alignment horizontal="center"/>
    </xf>
    <xf numFmtId="0" fontId="24" fillId="8" borderId="1" xfId="0" applyFont="1" applyFill="1" applyBorder="1"/>
    <xf numFmtId="0" fontId="6" fillId="8" borderId="1" xfId="0" applyFont="1" applyFill="1" applyBorder="1"/>
    <xf numFmtId="0" fontId="22" fillId="8" borderId="2" xfId="0" applyFont="1" applyFill="1" applyBorder="1" applyAlignment="1">
      <alignment horizontal="left" vertical="center"/>
    </xf>
    <xf numFmtId="0" fontId="24" fillId="9" borderId="2" xfId="0" applyFont="1" applyFill="1" applyBorder="1" applyAlignment="1">
      <alignment horizontal="right" vertical="center"/>
    </xf>
    <xf numFmtId="0" fontId="6" fillId="8" borderId="2" xfId="0" applyFont="1" applyFill="1" applyBorder="1" applyAlignment="1">
      <alignment horizontal="right" vertical="center"/>
    </xf>
    <xf numFmtId="0" fontId="24" fillId="9" borderId="2" xfId="0" applyFont="1" applyFill="1" applyBorder="1" applyAlignment="1">
      <alignment horizontal="right" vertical="center" wrapText="1"/>
    </xf>
    <xf numFmtId="0" fontId="6" fillId="8" borderId="2" xfId="0" applyFont="1" applyFill="1" applyBorder="1" applyAlignment="1">
      <alignment horizontal="right" vertical="center" wrapText="1"/>
    </xf>
    <xf numFmtId="0" fontId="22" fillId="8" borderId="3" xfId="0" applyFont="1" applyFill="1" applyBorder="1" applyAlignment="1">
      <alignment horizontal="left" vertical="center" indent="2"/>
    </xf>
    <xf numFmtId="0" fontId="22" fillId="8" borderId="3" xfId="0" applyFont="1" applyFill="1" applyBorder="1" applyAlignment="1">
      <alignment horizontal="left" vertical="center"/>
    </xf>
    <xf numFmtId="0" fontId="24" fillId="9" borderId="3" xfId="0" applyFont="1" applyFill="1" applyBorder="1" applyAlignment="1">
      <alignment horizontal="right" vertical="center"/>
    </xf>
    <xf numFmtId="0" fontId="6" fillId="8" borderId="3" xfId="0" applyFont="1" applyFill="1" applyBorder="1" applyAlignment="1">
      <alignment horizontal="right" vertical="center" wrapText="1"/>
    </xf>
    <xf numFmtId="0" fontId="22"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24" fillId="9" borderId="2" xfId="0" applyFont="1" applyFill="1" applyBorder="1" applyAlignment="1">
      <alignment horizontal="center" vertical="center"/>
    </xf>
    <xf numFmtId="0" fontId="6" fillId="8" borderId="2" xfId="0" applyFont="1" applyFill="1" applyBorder="1" applyAlignment="1">
      <alignment horizontal="center" vertical="center"/>
    </xf>
    <xf numFmtId="0" fontId="26" fillId="10" borderId="3" xfId="0" applyFont="1" applyFill="1" applyBorder="1" applyAlignment="1">
      <alignment horizontal="center" vertical="center"/>
    </xf>
    <xf numFmtId="0" fontId="24" fillId="8" borderId="1" xfId="0" applyFont="1" applyFill="1" applyBorder="1" applyAlignment="1">
      <alignment horizontal="center"/>
    </xf>
    <xf numFmtId="0" fontId="22" fillId="8" borderId="2" xfId="0" applyFont="1" applyFill="1" applyBorder="1" applyAlignment="1">
      <alignment horizontal="center" vertical="center"/>
    </xf>
    <xf numFmtId="0" fontId="24" fillId="9" borderId="3" xfId="0" applyFont="1" applyFill="1" applyBorder="1" applyAlignment="1">
      <alignment horizontal="center" vertical="center"/>
    </xf>
    <xf numFmtId="0" fontId="22" fillId="8" borderId="3" xfId="0" applyFont="1" applyFill="1" applyBorder="1" applyAlignment="1">
      <alignment horizontal="center" vertical="center"/>
    </xf>
    <xf numFmtId="0" fontId="22" fillId="8" borderId="0" xfId="0" applyFont="1" applyFill="1" applyAlignment="1">
      <alignment horizontal="center"/>
    </xf>
    <xf numFmtId="0" fontId="25" fillId="8" borderId="0" xfId="0" applyFont="1" applyFill="1" applyAlignment="1">
      <alignment horizontal="center"/>
    </xf>
    <xf numFmtId="0" fontId="0" fillId="2" borderId="0" xfId="0" applyFill="1" applyAlignment="1">
      <alignment horizontal="center"/>
    </xf>
    <xf numFmtId="164" fontId="6" fillId="2" borderId="2" xfId="1" applyNumberFormat="1" applyFont="1" applyFill="1" applyBorder="1" applyAlignment="1">
      <alignment horizontal="center"/>
    </xf>
    <xf numFmtId="164" fontId="7" fillId="6" borderId="2" xfId="1" applyNumberFormat="1" applyFont="1" applyFill="1" applyBorder="1" applyAlignment="1">
      <alignment horizontal="center"/>
    </xf>
    <xf numFmtId="164" fontId="7" fillId="3" borderId="2" xfId="1" applyNumberFormat="1" applyFont="1" applyFill="1" applyBorder="1" applyAlignment="1">
      <alignment horizontal="center"/>
    </xf>
    <xf numFmtId="164" fontId="6" fillId="0" borderId="2" xfId="1" applyNumberFormat="1" applyFont="1" applyBorder="1" applyAlignment="1">
      <alignment horizontal="center"/>
    </xf>
    <xf numFmtId="9" fontId="22" fillId="8" borderId="8" xfId="2" applyFont="1" applyFill="1" applyBorder="1"/>
    <xf numFmtId="10" fontId="22" fillId="8" borderId="8" xfId="0" applyNumberFormat="1" applyFont="1" applyFill="1" applyBorder="1"/>
    <xf numFmtId="165" fontId="6" fillId="2" borderId="2" xfId="1" applyNumberFormat="1" applyFont="1" applyFill="1" applyBorder="1" applyAlignment="1">
      <alignment horizontal="right"/>
    </xf>
    <xf numFmtId="166" fontId="6" fillId="0" borderId="2" xfId="1" applyNumberFormat="1" applyFont="1" applyBorder="1" applyAlignment="1">
      <alignment horizontal="center"/>
    </xf>
    <xf numFmtId="165" fontId="6" fillId="0" borderId="2" xfId="1" applyNumberFormat="1" applyFont="1" applyBorder="1" applyAlignment="1">
      <alignment horizontal="right"/>
    </xf>
    <xf numFmtId="164" fontId="7" fillId="0" borderId="2" xfId="1" applyNumberFormat="1" applyFont="1" applyFill="1" applyBorder="1" applyAlignment="1">
      <alignment horizontal="center"/>
    </xf>
    <xf numFmtId="0" fontId="33" fillId="2" borderId="0" xfId="0" applyFont="1" applyFill="1" applyAlignment="1">
      <alignment horizontal="left" vertical="top" wrapText="1"/>
    </xf>
    <xf numFmtId="0" fontId="33" fillId="2" borderId="2" xfId="0" applyFont="1" applyFill="1" applyBorder="1"/>
    <xf numFmtId="0" fontId="33" fillId="6" borderId="2" xfId="0" applyFont="1" applyFill="1" applyBorder="1"/>
    <xf numFmtId="164" fontId="33" fillId="7" borderId="2" xfId="1" applyNumberFormat="1" applyFont="1" applyFill="1" applyBorder="1" applyAlignment="1">
      <alignment horizontal="right"/>
    </xf>
    <xf numFmtId="164" fontId="34" fillId="7" borderId="2" xfId="1" applyNumberFormat="1" applyFont="1" applyFill="1" applyBorder="1" applyAlignment="1">
      <alignment horizontal="right"/>
    </xf>
    <xf numFmtId="43" fontId="34" fillId="7" borderId="2" xfId="1" applyFont="1" applyFill="1" applyBorder="1" applyAlignment="1">
      <alignment horizontal="right"/>
    </xf>
    <xf numFmtId="164" fontId="33" fillId="6" borderId="2" xfId="1" applyNumberFormat="1" applyFont="1" applyFill="1" applyBorder="1" applyAlignment="1">
      <alignment horizontal="right"/>
    </xf>
    <xf numFmtId="43" fontId="34" fillId="7" borderId="3" xfId="1" applyFont="1" applyFill="1" applyBorder="1" applyAlignment="1">
      <alignment horizontal="right"/>
    </xf>
    <xf numFmtId="0" fontId="34" fillId="2" borderId="0" xfId="0" applyFont="1" applyFill="1"/>
    <xf numFmtId="164" fontId="34" fillId="7" borderId="2" xfId="1" applyNumberFormat="1" applyFont="1" applyFill="1" applyBorder="1" applyAlignment="1">
      <alignment horizontal="right" wrapText="1"/>
    </xf>
    <xf numFmtId="164" fontId="33" fillId="3" borderId="2" xfId="1" applyNumberFormat="1" applyFont="1" applyFill="1" applyBorder="1" applyAlignment="1">
      <alignment horizontal="right"/>
    </xf>
    <xf numFmtId="165" fontId="34" fillId="7" borderId="2" xfId="1" applyNumberFormat="1" applyFont="1" applyFill="1" applyBorder="1" applyAlignment="1">
      <alignment horizontal="right"/>
    </xf>
    <xf numFmtId="165" fontId="33" fillId="7" borderId="2" xfId="1" applyNumberFormat="1" applyFont="1" applyFill="1" applyBorder="1" applyAlignment="1">
      <alignment horizontal="right"/>
    </xf>
    <xf numFmtId="165" fontId="33" fillId="7" borderId="3" xfId="1" applyNumberFormat="1" applyFont="1" applyFill="1" applyBorder="1" applyAlignment="1">
      <alignment horizontal="right"/>
    </xf>
    <xf numFmtId="0" fontId="34" fillId="0" borderId="0" xfId="0" applyFont="1"/>
    <xf numFmtId="0" fontId="35" fillId="0" borderId="0" xfId="0" applyFont="1" applyAlignment="1">
      <alignment vertical="top" wrapText="1"/>
    </xf>
    <xf numFmtId="0" fontId="33" fillId="2" borderId="2" xfId="0" applyFont="1" applyFill="1" applyBorder="1" applyAlignment="1">
      <alignment horizontal="center"/>
    </xf>
    <xf numFmtId="164" fontId="34" fillId="7" borderId="3" xfId="1" applyNumberFormat="1" applyFont="1" applyFill="1" applyBorder="1" applyAlignment="1">
      <alignment horizontal="right"/>
    </xf>
    <xf numFmtId="0" fontId="33" fillId="0" borderId="0" xfId="0" applyFont="1"/>
    <xf numFmtId="9" fontId="34" fillId="7" borderId="2" xfId="2" applyFont="1" applyFill="1" applyBorder="1" applyAlignment="1"/>
    <xf numFmtId="9" fontId="6" fillId="0" borderId="2" xfId="2" applyFont="1" applyBorder="1" applyAlignment="1"/>
    <xf numFmtId="1" fontId="33" fillId="7" borderId="2" xfId="1" applyNumberFormat="1" applyFont="1" applyFill="1" applyBorder="1" applyAlignment="1">
      <alignment horizontal="right"/>
    </xf>
    <xf numFmtId="165" fontId="6" fillId="0" borderId="3" xfId="1" applyNumberFormat="1" applyFont="1" applyBorder="1" applyAlignment="1">
      <alignment horizontal="right"/>
    </xf>
    <xf numFmtId="0" fontId="22" fillId="0" borderId="20" xfId="0" applyFont="1" applyBorder="1" applyAlignment="1">
      <alignment horizontal="left" vertical="center" indent="2"/>
    </xf>
    <xf numFmtId="0" fontId="22" fillId="0" borderId="20" xfId="0" applyFont="1" applyBorder="1" applyAlignment="1">
      <alignment vertical="center"/>
    </xf>
    <xf numFmtId="0" fontId="6" fillId="8" borderId="20" xfId="0" applyFont="1" applyFill="1" applyBorder="1" applyAlignment="1">
      <alignment horizontal="center" vertical="center"/>
    </xf>
    <xf numFmtId="167" fontId="24" fillId="9" borderId="2" xfId="0" applyNumberFormat="1" applyFont="1" applyFill="1" applyBorder="1" applyAlignment="1">
      <alignment horizontal="center" vertical="center"/>
    </xf>
    <xf numFmtId="167" fontId="24" fillId="9" borderId="20" xfId="0" applyNumberFormat="1" applyFont="1" applyFill="1" applyBorder="1" applyAlignment="1">
      <alignment horizontal="center" vertical="center"/>
    </xf>
    <xf numFmtId="1" fontId="26" fillId="10" borderId="3" xfId="0" applyNumberFormat="1" applyFont="1" applyFill="1" applyBorder="1" applyAlignment="1">
      <alignment horizontal="center" vertical="center"/>
    </xf>
    <xf numFmtId="43" fontId="0" fillId="2" borderId="0" xfId="0" applyNumberFormat="1" applyFill="1"/>
    <xf numFmtId="9" fontId="22" fillId="8" borderId="0" xfId="0" applyNumberFormat="1" applyFont="1" applyFill="1"/>
    <xf numFmtId="164" fontId="0" fillId="2" borderId="0" xfId="0" applyNumberFormat="1" applyFill="1"/>
    <xf numFmtId="0" fontId="6" fillId="3" borderId="0" xfId="0" applyFont="1" applyFill="1" applyAlignment="1">
      <alignment horizontal="left" wrapText="1"/>
    </xf>
    <xf numFmtId="0" fontId="7" fillId="3" borderId="0" xfId="0" applyFont="1" applyFill="1" applyAlignment="1">
      <alignment horizontal="left" wrapText="1"/>
    </xf>
    <xf numFmtId="0" fontId="5" fillId="2" borderId="0" xfId="0" applyFont="1" applyFill="1" applyAlignment="1">
      <alignment horizontal="right" vertical="center"/>
    </xf>
    <xf numFmtId="0" fontId="21" fillId="0" borderId="0" xfId="0" applyFont="1" applyAlignment="1">
      <alignment vertical="top" wrapText="1"/>
    </xf>
    <xf numFmtId="0" fontId="8" fillId="2" borderId="0" xfId="0" applyFont="1" applyFill="1" applyAlignment="1">
      <alignment horizontal="right" vertical="center"/>
    </xf>
    <xf numFmtId="0" fontId="9" fillId="0" borderId="0" xfId="0" applyFont="1" applyAlignment="1">
      <alignment horizontal="left" vertical="top" wrapText="1"/>
    </xf>
    <xf numFmtId="0" fontId="10" fillId="5" borderId="1" xfId="0" applyFont="1" applyFill="1"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8" fillId="8" borderId="0" xfId="0" applyFont="1" applyFill="1" applyAlignment="1">
      <alignment horizontal="right" vertical="center"/>
    </xf>
    <xf numFmtId="0" fontId="23" fillId="8" borderId="4" xfId="0" applyFont="1" applyFill="1" applyBorder="1" applyAlignment="1">
      <alignment horizontal="left" vertical="top" wrapText="1"/>
    </xf>
    <xf numFmtId="0" fontId="22" fillId="8" borderId="0" xfId="0" applyFont="1" applyFill="1" applyAlignment="1"/>
    <xf numFmtId="0" fontId="8" fillId="8" borderId="4" xfId="0" applyFont="1" applyFill="1" applyBorder="1" applyAlignment="1">
      <alignment horizontal="right" vertical="center"/>
    </xf>
    <xf numFmtId="0" fontId="26" fillId="10" borderId="15" xfId="0" applyFont="1" applyFill="1" applyBorder="1" applyAlignment="1">
      <alignment horizontal="center" vertical="center"/>
    </xf>
    <xf numFmtId="0" fontId="26" fillId="10" borderId="16" xfId="0" applyFont="1" applyFill="1" applyBorder="1" applyAlignment="1">
      <alignment horizontal="center" vertical="center"/>
    </xf>
    <xf numFmtId="0" fontId="26" fillId="10" borderId="7"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30" fillId="8" borderId="4" xfId="0" applyFont="1" applyFill="1" applyBorder="1" applyAlignment="1">
      <alignment horizontal="right" vertical="center"/>
    </xf>
    <xf numFmtId="0" fontId="26" fillId="10" borderId="7" xfId="0" applyFont="1" applyFill="1" applyBorder="1" applyAlignment="1">
      <alignment horizontal="center" vertical="center"/>
    </xf>
    <xf numFmtId="0" fontId="26" fillId="10" borderId="1" xfId="0" applyFont="1" applyFill="1" applyBorder="1" applyAlignment="1">
      <alignment horizontal="center" vertical="center"/>
    </xf>
    <xf numFmtId="0" fontId="26" fillId="10" borderId="5" xfId="0" applyFont="1" applyFill="1" applyBorder="1" applyAlignment="1">
      <alignment horizontal="center" vertical="center"/>
    </xf>
    <xf numFmtId="0" fontId="26" fillId="10" borderId="19"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114301</xdr:colOff>
      <xdr:row>1</xdr:row>
      <xdr:rowOff>142875</xdr:rowOff>
    </xdr:from>
    <xdr:to>
      <xdr:col>1</xdr:col>
      <xdr:colOff>1085851</xdr:colOff>
      <xdr:row>1</xdr:row>
      <xdr:rowOff>857250</xdr:rowOff>
    </xdr:to>
    <xdr:pic>
      <xdr:nvPicPr>
        <xdr:cNvPr id="3" name="Picture 2">
          <a:extLst>
            <a:ext uri="{FF2B5EF4-FFF2-40B4-BE49-F238E27FC236}">
              <a16:creationId xmlns:a16="http://schemas.microsoft.com/office/drawing/2014/main" id="{C8D80BB9-D09C-43CA-98A6-3B9F34ABF5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1" y="333375"/>
          <a:ext cx="971550"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107156</xdr:colOff>
      <xdr:row>0</xdr:row>
      <xdr:rowOff>154781</xdr:rowOff>
    </xdr:from>
    <xdr:to>
      <xdr:col>2</xdr:col>
      <xdr:colOff>1066800</xdr:colOff>
      <xdr:row>0</xdr:row>
      <xdr:rowOff>809625</xdr:rowOff>
    </xdr:to>
    <xdr:pic>
      <xdr:nvPicPr>
        <xdr:cNvPr id="2" name="Picture 3">
          <a:extLst>
            <a:ext uri="{FF2B5EF4-FFF2-40B4-BE49-F238E27FC236}">
              <a16:creationId xmlns:a16="http://schemas.microsoft.com/office/drawing/2014/main" id="{C2DA21D0-A140-44CE-8EFB-C7AA046F92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756" y="154781"/>
          <a:ext cx="959644" cy="6548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200025</xdr:colOff>
      <xdr:row>0</xdr:row>
      <xdr:rowOff>247650</xdr:rowOff>
    </xdr:from>
    <xdr:to>
      <xdr:col>1</xdr:col>
      <xdr:colOff>1323975</xdr:colOff>
      <xdr:row>0</xdr:row>
      <xdr:rowOff>1104900</xdr:rowOff>
    </xdr:to>
    <xdr:pic>
      <xdr:nvPicPr>
        <xdr:cNvPr id="2" name="Picture 1">
          <a:extLst>
            <a:ext uri="{FF2B5EF4-FFF2-40B4-BE49-F238E27FC236}">
              <a16:creationId xmlns:a16="http://schemas.microsoft.com/office/drawing/2014/main" id="{AC77B356-9602-42B2-99C2-EF28F92F6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247650"/>
          <a:ext cx="1123950"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276225</xdr:colOff>
      <xdr:row>0</xdr:row>
      <xdr:rowOff>76200</xdr:rowOff>
    </xdr:from>
    <xdr:to>
      <xdr:col>1</xdr:col>
      <xdr:colOff>1232807</xdr:colOff>
      <xdr:row>2</xdr:row>
      <xdr:rowOff>398689</xdr:rowOff>
    </xdr:to>
    <xdr:pic>
      <xdr:nvPicPr>
        <xdr:cNvPr id="2" name="Picture 1">
          <a:extLst>
            <a:ext uri="{FF2B5EF4-FFF2-40B4-BE49-F238E27FC236}">
              <a16:creationId xmlns:a16="http://schemas.microsoft.com/office/drawing/2014/main" id="{8BA6248D-4E5D-41FD-9467-D6E2C33E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 y="76200"/>
          <a:ext cx="956582" cy="703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295275</xdr:colOff>
      <xdr:row>1</xdr:row>
      <xdr:rowOff>171450</xdr:rowOff>
    </xdr:from>
    <xdr:to>
      <xdr:col>2</xdr:col>
      <xdr:colOff>642257</xdr:colOff>
      <xdr:row>4</xdr:row>
      <xdr:rowOff>36739</xdr:rowOff>
    </xdr:to>
    <xdr:pic>
      <xdr:nvPicPr>
        <xdr:cNvPr id="2" name="Picture 1">
          <a:extLst>
            <a:ext uri="{FF2B5EF4-FFF2-40B4-BE49-F238E27FC236}">
              <a16:creationId xmlns:a16="http://schemas.microsoft.com/office/drawing/2014/main" id="{7407EDB5-0A6C-4087-8B19-8F1E7FAAFF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361950"/>
          <a:ext cx="956582" cy="703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40821</xdr:colOff>
      <xdr:row>0</xdr:row>
      <xdr:rowOff>54429</xdr:rowOff>
    </xdr:from>
    <xdr:to>
      <xdr:col>1</xdr:col>
      <xdr:colOff>997403</xdr:colOff>
      <xdr:row>0</xdr:row>
      <xdr:rowOff>757918</xdr:rowOff>
    </xdr:to>
    <xdr:pic>
      <xdr:nvPicPr>
        <xdr:cNvPr id="2" name="Picture 1">
          <a:extLst>
            <a:ext uri="{FF2B5EF4-FFF2-40B4-BE49-F238E27FC236}">
              <a16:creationId xmlns:a16="http://schemas.microsoft.com/office/drawing/2014/main" id="{C2C8C183-87F3-467C-BC26-2A2966EFCF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6821" y="54429"/>
          <a:ext cx="956582" cy="703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219075</xdr:colOff>
      <xdr:row>0</xdr:row>
      <xdr:rowOff>85725</xdr:rowOff>
    </xdr:from>
    <xdr:to>
      <xdr:col>1</xdr:col>
      <xdr:colOff>1181100</xdr:colOff>
      <xdr:row>1</xdr:row>
      <xdr:rowOff>600075</xdr:rowOff>
    </xdr:to>
    <xdr:pic>
      <xdr:nvPicPr>
        <xdr:cNvPr id="2" name="Picture 1">
          <a:extLst>
            <a:ext uri="{FF2B5EF4-FFF2-40B4-BE49-F238E27FC236}">
              <a16:creationId xmlns:a16="http://schemas.microsoft.com/office/drawing/2014/main" id="{AD5C8FC8-72B7-445A-8B2D-55E3E11D8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9620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
  <sheetViews>
    <sheetView zoomScale="71" workbookViewId="0">
      <selection activeCell="B2" sqref="B2"/>
    </sheetView>
  </sheetViews>
  <sheetFormatPr defaultRowHeight="14.5" x14ac:dyDescent="0.35"/>
  <cols>
    <col min="2" max="2" width="30" bestFit="1" customWidth="1"/>
  </cols>
  <sheetData>
    <row r="2" spans="2:2" x14ac:dyDescent="0.35">
      <c r="B2" s="7"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74011-FC4B-4125-9BF9-376709FFCD5B}">
  <sheetPr>
    <tabColor theme="4"/>
  </sheetPr>
  <dimension ref="B2:J22"/>
  <sheetViews>
    <sheetView showGridLines="0" topLeftCell="A7" zoomScale="72" workbookViewId="0">
      <selection activeCell="H7" sqref="H7"/>
    </sheetView>
  </sheetViews>
  <sheetFormatPr defaultRowHeight="14.5" x14ac:dyDescent="0.35"/>
  <cols>
    <col min="2" max="10" width="18.81640625" customWidth="1"/>
  </cols>
  <sheetData>
    <row r="2" spans="2:10" ht="75.75" customHeight="1" x14ac:dyDescent="0.35">
      <c r="B2" s="166" t="s">
        <v>1</v>
      </c>
      <c r="C2" s="166"/>
      <c r="D2" s="166"/>
      <c r="E2" s="166"/>
      <c r="F2" s="166"/>
      <c r="G2" s="166"/>
      <c r="H2" s="166"/>
      <c r="I2" s="166"/>
      <c r="J2" s="166"/>
    </row>
    <row r="3" spans="2:10" x14ac:dyDescent="0.35">
      <c r="B3" s="1"/>
      <c r="C3" s="1"/>
      <c r="D3" s="1"/>
      <c r="E3" s="1"/>
      <c r="F3" s="1"/>
      <c r="G3" s="1"/>
      <c r="H3" s="1"/>
      <c r="I3" s="1"/>
      <c r="J3" s="1"/>
    </row>
    <row r="4" spans="2:10" x14ac:dyDescent="0.35">
      <c r="B4" s="1"/>
      <c r="C4" s="1"/>
      <c r="D4" s="1"/>
      <c r="E4" s="1"/>
      <c r="F4" s="1"/>
      <c r="G4" s="1"/>
      <c r="H4" s="1"/>
      <c r="I4" s="1"/>
      <c r="J4" s="1"/>
    </row>
    <row r="5" spans="2:10" x14ac:dyDescent="0.35">
      <c r="B5" s="1"/>
      <c r="C5" s="1"/>
      <c r="D5" s="1"/>
      <c r="E5" s="1"/>
      <c r="F5" s="1"/>
      <c r="G5" s="1"/>
      <c r="H5" s="1"/>
      <c r="I5" s="1"/>
      <c r="J5" s="1"/>
    </row>
    <row r="6" spans="2:10" ht="118.5" customHeight="1" x14ac:dyDescent="0.35">
      <c r="B6" s="164" t="s">
        <v>2</v>
      </c>
      <c r="C6" s="164"/>
      <c r="D6" s="164"/>
      <c r="E6" s="164"/>
      <c r="F6" s="164"/>
      <c r="G6" s="164"/>
      <c r="H6" s="164"/>
      <c r="I6" s="164"/>
      <c r="J6" s="164"/>
    </row>
    <row r="7" spans="2:10" x14ac:dyDescent="0.35">
      <c r="B7" s="2"/>
      <c r="C7" s="2"/>
      <c r="D7" s="2"/>
      <c r="E7" s="2"/>
      <c r="F7" s="2"/>
      <c r="G7" s="2"/>
      <c r="H7" s="2"/>
      <c r="I7" s="2"/>
      <c r="J7" s="2"/>
    </row>
    <row r="8" spans="2:10" x14ac:dyDescent="0.35">
      <c r="B8" s="3" t="s">
        <v>3</v>
      </c>
      <c r="C8" s="4"/>
      <c r="D8" s="4"/>
      <c r="E8" s="4"/>
      <c r="F8" s="4"/>
      <c r="G8" s="4"/>
      <c r="H8" s="4"/>
      <c r="I8" s="4"/>
      <c r="J8" s="4"/>
    </row>
    <row r="9" spans="2:10" ht="43.5" customHeight="1" x14ac:dyDescent="0.35">
      <c r="B9" s="164" t="s">
        <v>4</v>
      </c>
      <c r="C9" s="164"/>
      <c r="D9" s="164"/>
      <c r="E9" s="164"/>
      <c r="F9" s="164"/>
      <c r="G9" s="164"/>
      <c r="H9" s="164"/>
      <c r="I9" s="164"/>
      <c r="J9" s="164"/>
    </row>
    <row r="10" spans="2:10" ht="27.75" customHeight="1" x14ac:dyDescent="0.35">
      <c r="B10" s="164" t="s">
        <v>5</v>
      </c>
      <c r="C10" s="164"/>
      <c r="D10" s="164"/>
      <c r="E10" s="164"/>
      <c r="F10" s="164"/>
      <c r="G10" s="164"/>
      <c r="H10" s="164"/>
      <c r="I10" s="164"/>
      <c r="J10" s="164"/>
    </row>
    <row r="11" spans="2:10" x14ac:dyDescent="0.35">
      <c r="B11" s="2"/>
      <c r="C11" s="2"/>
      <c r="D11" s="2"/>
      <c r="E11" s="2"/>
      <c r="F11" s="2"/>
      <c r="G11" s="2"/>
      <c r="H11" s="2"/>
      <c r="I11" s="2"/>
      <c r="J11" s="2"/>
    </row>
    <row r="12" spans="2:10" x14ac:dyDescent="0.35">
      <c r="B12" s="5" t="s">
        <v>6</v>
      </c>
      <c r="C12" s="6"/>
      <c r="D12" s="6"/>
      <c r="E12" s="6"/>
      <c r="F12" s="6"/>
      <c r="G12" s="6"/>
      <c r="H12" s="6"/>
      <c r="I12" s="6"/>
      <c r="J12" s="6"/>
    </row>
    <row r="13" spans="2:10" x14ac:dyDescent="0.35">
      <c r="B13" s="164" t="s">
        <v>7</v>
      </c>
      <c r="C13" s="164"/>
      <c r="D13" s="164"/>
      <c r="E13" s="164"/>
      <c r="F13" s="164"/>
      <c r="G13" s="164"/>
      <c r="H13" s="164"/>
      <c r="I13" s="164"/>
      <c r="J13" s="164"/>
    </row>
    <row r="14" spans="2:10" x14ac:dyDescent="0.35">
      <c r="B14" s="6"/>
      <c r="C14" s="6"/>
      <c r="D14" s="6"/>
      <c r="E14" s="6"/>
      <c r="F14" s="6"/>
      <c r="G14" s="6"/>
      <c r="H14" s="6"/>
      <c r="I14" s="6"/>
      <c r="J14" s="6"/>
    </row>
    <row r="15" spans="2:10" x14ac:dyDescent="0.35">
      <c r="B15" s="6" t="s">
        <v>8</v>
      </c>
      <c r="C15" s="6"/>
      <c r="D15" s="6"/>
      <c r="E15" s="6"/>
      <c r="F15" s="6"/>
      <c r="G15" s="6"/>
      <c r="H15" s="6"/>
      <c r="I15" s="6"/>
      <c r="J15" s="6"/>
    </row>
    <row r="16" spans="2:10" x14ac:dyDescent="0.35">
      <c r="B16" s="6"/>
      <c r="C16" s="6"/>
      <c r="D16" s="6"/>
      <c r="E16" s="6"/>
      <c r="F16" s="6"/>
      <c r="G16" s="6"/>
      <c r="H16" s="6"/>
      <c r="I16" s="6"/>
      <c r="J16" s="6"/>
    </row>
    <row r="17" spans="2:10" x14ac:dyDescent="0.35">
      <c r="B17" s="3" t="s">
        <v>9</v>
      </c>
      <c r="C17" s="6"/>
      <c r="D17" s="6"/>
      <c r="E17" s="6"/>
      <c r="F17" s="6"/>
      <c r="G17" s="6"/>
      <c r="H17" s="6"/>
      <c r="I17" s="6"/>
      <c r="J17" s="6"/>
    </row>
    <row r="18" spans="2:10" ht="30" customHeight="1" x14ac:dyDescent="0.35">
      <c r="B18" s="164" t="s">
        <v>10</v>
      </c>
      <c r="C18" s="164"/>
      <c r="D18" s="164"/>
      <c r="E18" s="164"/>
      <c r="F18" s="164"/>
      <c r="G18" s="164"/>
      <c r="H18" s="164"/>
      <c r="I18" s="164"/>
      <c r="J18" s="164"/>
    </row>
    <row r="19" spans="2:10" x14ac:dyDescent="0.35">
      <c r="B19" s="164"/>
      <c r="C19" s="164"/>
      <c r="D19" s="164"/>
      <c r="E19" s="164"/>
      <c r="F19" s="164"/>
      <c r="G19" s="164"/>
      <c r="H19" s="164"/>
      <c r="I19" s="164"/>
      <c r="J19" s="164"/>
    </row>
    <row r="20" spans="2:10" x14ac:dyDescent="0.35">
      <c r="B20" s="165" t="s">
        <v>11</v>
      </c>
      <c r="C20" s="165"/>
      <c r="D20" s="165"/>
      <c r="E20" s="165"/>
      <c r="F20" s="165"/>
      <c r="G20" s="165"/>
      <c r="H20" s="165"/>
      <c r="I20" s="165"/>
      <c r="J20" s="165"/>
    </row>
    <row r="21" spans="2:10" ht="75.75" customHeight="1" x14ac:dyDescent="0.35">
      <c r="B21" s="164" t="s">
        <v>12</v>
      </c>
      <c r="C21" s="164"/>
      <c r="D21" s="164"/>
      <c r="E21" s="164"/>
      <c r="F21" s="164"/>
      <c r="G21" s="164"/>
      <c r="H21" s="164"/>
      <c r="I21" s="164"/>
      <c r="J21" s="164"/>
    </row>
    <row r="22" spans="2:10" x14ac:dyDescent="0.35">
      <c r="B22" s="164"/>
      <c r="C22" s="164"/>
      <c r="D22" s="164"/>
      <c r="E22" s="164"/>
      <c r="F22" s="164"/>
      <c r="G22" s="164"/>
      <c r="H22" s="164"/>
      <c r="I22" s="164"/>
      <c r="J22" s="164"/>
    </row>
  </sheetData>
  <mergeCells count="10">
    <mergeCell ref="B19:J19"/>
    <mergeCell ref="B20:J20"/>
    <mergeCell ref="B21:J21"/>
    <mergeCell ref="B22:J22"/>
    <mergeCell ref="B2:J2"/>
    <mergeCell ref="B6:J6"/>
    <mergeCell ref="B9:J9"/>
    <mergeCell ref="B10:J10"/>
    <mergeCell ref="B13:J13"/>
    <mergeCell ref="B18:J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6AC64-74B1-4961-BCE1-54EBB0C4125C}">
  <sheetPr>
    <tabColor theme="4"/>
    <pageSetUpPr fitToPage="1"/>
  </sheetPr>
  <dimension ref="A1:I122"/>
  <sheetViews>
    <sheetView showGridLines="0" zoomScale="40" zoomScaleNormal="90" workbookViewId="0">
      <selection activeCell="B31" sqref="A1:B1048576"/>
    </sheetView>
  </sheetViews>
  <sheetFormatPr defaultColWidth="9.1796875" defaultRowHeight="14.5" x14ac:dyDescent="0.35"/>
  <cols>
    <col min="1" max="2" width="9.1796875" style="1"/>
    <col min="3" max="3" width="80.54296875" style="1" customWidth="1"/>
    <col min="4" max="4" width="20" style="1" customWidth="1"/>
    <col min="5" max="5" width="20" style="140" customWidth="1"/>
    <col min="6" max="6" width="19.1796875" style="1" customWidth="1"/>
    <col min="7" max="7" width="18.7265625" style="1" customWidth="1"/>
    <col min="8" max="8" width="18.1796875" style="1" customWidth="1"/>
    <col min="9" max="9" width="17.54296875" style="1" customWidth="1"/>
    <col min="10" max="16384" width="9.1796875" style="1"/>
  </cols>
  <sheetData>
    <row r="1" spans="3:9" ht="66" customHeight="1" x14ac:dyDescent="0.35">
      <c r="C1" s="168" t="s">
        <v>13</v>
      </c>
      <c r="D1" s="168"/>
      <c r="E1" s="168"/>
      <c r="F1" s="168"/>
      <c r="G1" s="168"/>
      <c r="H1" s="168"/>
      <c r="I1" s="168"/>
    </row>
    <row r="2" spans="3:9" ht="41.25" customHeight="1" x14ac:dyDescent="0.35">
      <c r="C2" s="169" t="s">
        <v>14</v>
      </c>
      <c r="D2" s="169"/>
      <c r="E2" s="169"/>
      <c r="F2" s="169"/>
      <c r="G2" s="169"/>
      <c r="H2" s="169"/>
      <c r="I2" s="169"/>
    </row>
    <row r="3" spans="3:9" ht="6" customHeight="1" x14ac:dyDescent="0.35">
      <c r="C3" s="8"/>
      <c r="D3" s="8"/>
      <c r="E3" s="132"/>
      <c r="F3" s="8"/>
      <c r="G3" s="8"/>
      <c r="H3" s="8"/>
      <c r="I3" s="8"/>
    </row>
    <row r="4" spans="3:9" ht="23.5" x14ac:dyDescent="0.35">
      <c r="C4" s="170" t="s">
        <v>15</v>
      </c>
      <c r="D4" s="170"/>
      <c r="E4" s="170"/>
      <c r="F4" s="170"/>
      <c r="G4" s="170"/>
      <c r="H4" s="170"/>
      <c r="I4" s="170"/>
    </row>
    <row r="5" spans="3:9" x14ac:dyDescent="0.35">
      <c r="C5" s="9"/>
      <c r="D5" s="9"/>
      <c r="E5" s="133">
        <v>2022</v>
      </c>
      <c r="F5" s="10">
        <v>2021</v>
      </c>
      <c r="G5" s="11">
        <v>2020</v>
      </c>
      <c r="H5" s="11">
        <v>2019</v>
      </c>
      <c r="I5" s="11">
        <v>2018</v>
      </c>
    </row>
    <row r="6" spans="3:9" ht="21" x14ac:dyDescent="0.5">
      <c r="C6" s="12" t="s">
        <v>16</v>
      </c>
      <c r="D6" s="13"/>
      <c r="E6" s="134"/>
      <c r="F6" s="14"/>
      <c r="G6" s="14"/>
      <c r="H6" s="14"/>
      <c r="I6" s="14"/>
    </row>
    <row r="7" spans="3:9" ht="16.5" x14ac:dyDescent="0.45">
      <c r="C7" s="15" t="s">
        <v>17</v>
      </c>
      <c r="D7" s="16" t="s">
        <v>18</v>
      </c>
      <c r="E7" s="135">
        <v>1207209.286047</v>
      </c>
      <c r="F7" s="17">
        <v>1119019.8679573331</v>
      </c>
      <c r="G7" s="17">
        <v>1159689.6757450802</v>
      </c>
      <c r="H7" s="17">
        <v>0</v>
      </c>
      <c r="I7" s="17">
        <v>0</v>
      </c>
    </row>
    <row r="8" spans="3:9" ht="16.5" x14ac:dyDescent="0.45">
      <c r="C8" s="18" t="s">
        <v>19</v>
      </c>
      <c r="D8" s="19" t="s">
        <v>20</v>
      </c>
      <c r="E8" s="136">
        <v>1205580.4080469999</v>
      </c>
      <c r="F8" s="17">
        <v>1118489.9830773331</v>
      </c>
      <c r="G8" s="17">
        <v>1158414.9739165993</v>
      </c>
      <c r="H8" s="17">
        <v>0</v>
      </c>
      <c r="I8" s="17">
        <v>0</v>
      </c>
    </row>
    <row r="9" spans="3:9" ht="16.5" x14ac:dyDescent="0.45">
      <c r="C9" s="18" t="s">
        <v>21</v>
      </c>
      <c r="D9" s="19" t="s">
        <v>20</v>
      </c>
      <c r="E9" s="136">
        <v>1628.8779999999999</v>
      </c>
      <c r="F9" s="17">
        <v>529.88487999999995</v>
      </c>
      <c r="G9" s="17">
        <v>1274.7018284809999</v>
      </c>
      <c r="H9" s="17">
        <v>0</v>
      </c>
      <c r="I9" s="17">
        <v>0</v>
      </c>
    </row>
    <row r="10" spans="3:9" ht="16.5" x14ac:dyDescent="0.45">
      <c r="C10" s="20" t="s">
        <v>22</v>
      </c>
      <c r="D10" s="21" t="s">
        <v>20</v>
      </c>
      <c r="E10" s="136">
        <v>287.19880881232643</v>
      </c>
      <c r="F10" s="22">
        <v>263.99772715341982</v>
      </c>
      <c r="G10" s="22">
        <v>236.09750734427496</v>
      </c>
      <c r="H10" s="22">
        <v>0</v>
      </c>
      <c r="I10" s="22">
        <v>0</v>
      </c>
    </row>
    <row r="11" spans="3:9" ht="16.5" x14ac:dyDescent="0.45">
      <c r="C11" s="20" t="s">
        <v>23</v>
      </c>
      <c r="D11" s="20" t="s">
        <v>24</v>
      </c>
      <c r="E11" s="136">
        <v>37.942886235464641</v>
      </c>
      <c r="F11" s="22">
        <v>35.68</v>
      </c>
      <c r="G11" s="22">
        <v>31.246371904746834</v>
      </c>
      <c r="H11" s="22">
        <v>0</v>
      </c>
      <c r="I11" s="22">
        <v>0</v>
      </c>
    </row>
    <row r="12" spans="3:9" ht="16.5" x14ac:dyDescent="0.45">
      <c r="C12" s="18" t="s">
        <v>25</v>
      </c>
      <c r="D12" s="19" t="s">
        <v>26</v>
      </c>
      <c r="E12" s="136">
        <v>251.86197220684551</v>
      </c>
      <c r="F12" s="22">
        <v>232.78065586889727</v>
      </c>
      <c r="G12" s="22">
        <v>208.24948839525328</v>
      </c>
      <c r="H12" s="22">
        <v>0</v>
      </c>
      <c r="I12" s="22">
        <v>0</v>
      </c>
    </row>
    <row r="13" spans="3:9" ht="16.5" x14ac:dyDescent="0.45">
      <c r="C13" s="18" t="s">
        <v>27</v>
      </c>
      <c r="D13" s="19" t="s">
        <v>28</v>
      </c>
      <c r="E13" s="137">
        <v>1.1370703490874481</v>
      </c>
      <c r="F13" s="22">
        <v>1.0159765955606235</v>
      </c>
      <c r="G13" s="22">
        <v>0.99565916530439746</v>
      </c>
      <c r="H13" s="22">
        <v>0</v>
      </c>
      <c r="I13" s="22">
        <v>0</v>
      </c>
    </row>
    <row r="14" spans="3:9" ht="16.5" x14ac:dyDescent="0.45">
      <c r="C14" s="18" t="s">
        <v>29</v>
      </c>
      <c r="D14" s="19" t="s">
        <v>30</v>
      </c>
      <c r="E14" s="137">
        <v>1.1007531177227093E-2</v>
      </c>
      <c r="F14" s="22">
        <v>1.048187541704787E-2</v>
      </c>
      <c r="G14" s="22">
        <v>9.3270630036001063E-3</v>
      </c>
      <c r="H14" s="22">
        <v>0</v>
      </c>
      <c r="I14" s="22">
        <v>0</v>
      </c>
    </row>
    <row r="15" spans="3:9" ht="21" x14ac:dyDescent="0.5">
      <c r="C15" s="12" t="s">
        <v>31</v>
      </c>
      <c r="D15" s="13"/>
      <c r="E15" s="138"/>
      <c r="F15" s="14"/>
      <c r="G15" s="14"/>
      <c r="H15" s="14"/>
      <c r="I15" s="14"/>
    </row>
    <row r="16" spans="3:9" ht="17.5" x14ac:dyDescent="0.45">
      <c r="C16" s="15" t="s">
        <v>32</v>
      </c>
      <c r="D16" s="16" t="s">
        <v>18</v>
      </c>
      <c r="E16" s="135">
        <v>8938863</v>
      </c>
      <c r="F16" s="23">
        <v>3126441.7897799993</v>
      </c>
      <c r="G16" s="23">
        <v>2365571.1161000002</v>
      </c>
      <c r="H16" s="23">
        <v>1088796</v>
      </c>
      <c r="I16" s="23">
        <v>1063249.1399999999</v>
      </c>
    </row>
    <row r="17" spans="3:9" ht="16.5" x14ac:dyDescent="0.45">
      <c r="C17" s="18" t="s">
        <v>19</v>
      </c>
      <c r="D17" s="19" t="s">
        <v>20</v>
      </c>
      <c r="E17" s="136">
        <v>2257730.5589999999</v>
      </c>
      <c r="F17" s="23">
        <v>2233847.6810499998</v>
      </c>
      <c r="G17" s="23">
        <v>2040185.6227599999</v>
      </c>
      <c r="H17" s="23">
        <v>1072083</v>
      </c>
      <c r="I17" s="23">
        <v>1045910.03</v>
      </c>
    </row>
    <row r="18" spans="3:9" ht="16.5" x14ac:dyDescent="0.45">
      <c r="C18" s="18" t="s">
        <v>21</v>
      </c>
      <c r="D18" s="19" t="s">
        <v>20</v>
      </c>
      <c r="E18" s="136">
        <v>814.44</v>
      </c>
      <c r="F18" s="23">
        <v>529.88487999999995</v>
      </c>
      <c r="G18" s="23">
        <v>1281.49334</v>
      </c>
      <c r="H18" s="23">
        <v>1688</v>
      </c>
      <c r="I18" s="23">
        <v>2996.11</v>
      </c>
    </row>
    <row r="19" spans="3:9" ht="16.5" x14ac:dyDescent="0.45">
      <c r="C19" s="15" t="s">
        <v>33</v>
      </c>
      <c r="D19" s="24" t="s">
        <v>18</v>
      </c>
      <c r="E19" s="135">
        <v>2258544.9989999998</v>
      </c>
      <c r="F19" s="23">
        <v>2234377.5659299996</v>
      </c>
      <c r="G19" s="23">
        <v>2041467.1161</v>
      </c>
      <c r="H19" s="23">
        <v>1073771</v>
      </c>
      <c r="I19" s="23">
        <v>1048906.1400000001</v>
      </c>
    </row>
    <row r="20" spans="3:9" ht="16.5" x14ac:dyDescent="0.45">
      <c r="C20" s="15" t="s">
        <v>34</v>
      </c>
      <c r="D20" s="24" t="s">
        <v>18</v>
      </c>
      <c r="E20" s="135">
        <v>6680318</v>
      </c>
      <c r="F20" s="23">
        <v>892064.22384999995</v>
      </c>
      <c r="G20" s="23">
        <v>324104</v>
      </c>
      <c r="H20" s="23">
        <v>15026</v>
      </c>
      <c r="I20" s="23">
        <v>14343</v>
      </c>
    </row>
    <row r="21" spans="3:9" ht="16.5" x14ac:dyDescent="0.45">
      <c r="C21" s="25" t="s">
        <v>35</v>
      </c>
      <c r="D21" s="21" t="s">
        <v>20</v>
      </c>
      <c r="E21" s="136">
        <v>1977399.6449200001</v>
      </c>
      <c r="F21" s="23">
        <v>1963564.0358299999</v>
      </c>
      <c r="G21" s="23">
        <v>1799027.89026</v>
      </c>
      <c r="H21" s="23">
        <v>1032601</v>
      </c>
      <c r="I21" s="23">
        <v>998140.97</v>
      </c>
    </row>
    <row r="22" spans="3:9" ht="16.5" x14ac:dyDescent="0.45">
      <c r="C22" s="25" t="s">
        <v>36</v>
      </c>
      <c r="D22" s="21" t="s">
        <v>20</v>
      </c>
      <c r="E22" s="136">
        <v>9237.2299199999998</v>
      </c>
      <c r="F22" s="23">
        <v>8852.5232799999994</v>
      </c>
      <c r="G22" s="23">
        <v>7889.9933600000004</v>
      </c>
      <c r="H22" s="23">
        <v>2584</v>
      </c>
      <c r="I22" s="23">
        <v>2801.6299999999992</v>
      </c>
    </row>
    <row r="23" spans="3:9" ht="16.5" x14ac:dyDescent="0.45">
      <c r="C23" s="25" t="s">
        <v>37</v>
      </c>
      <c r="D23" s="21" t="s">
        <v>20</v>
      </c>
      <c r="E23" s="136">
        <v>83.87</v>
      </c>
      <c r="F23" s="23">
        <v>86.610789999999994</v>
      </c>
      <c r="G23" s="23">
        <v>78.675179999999997</v>
      </c>
      <c r="H23" s="23">
        <v>129.16</v>
      </c>
      <c r="I23" s="23">
        <v>60.54</v>
      </c>
    </row>
    <row r="24" spans="3:9" ht="16.5" x14ac:dyDescent="0.45">
      <c r="C24" s="20" t="s">
        <v>22</v>
      </c>
      <c r="D24" s="21" t="s">
        <v>20</v>
      </c>
      <c r="E24" s="136">
        <v>280.57766848919658</v>
      </c>
      <c r="F24" s="23">
        <v>268.28498396548144</v>
      </c>
      <c r="G24" s="23">
        <v>221.00967445047411</v>
      </c>
      <c r="H24" s="23">
        <v>112.77248256693082</v>
      </c>
      <c r="I24" s="23">
        <v>118.17176534966963</v>
      </c>
    </row>
    <row r="25" spans="3:9" ht="16.5" x14ac:dyDescent="0.45">
      <c r="C25" s="20" t="s">
        <v>38</v>
      </c>
      <c r="D25" s="20" t="s">
        <v>24</v>
      </c>
      <c r="E25" s="136">
        <v>36.980764603353911</v>
      </c>
      <c r="F25" s="23">
        <v>35</v>
      </c>
      <c r="G25" s="23">
        <v>29</v>
      </c>
      <c r="H25" s="23">
        <v>0</v>
      </c>
      <c r="I25" s="23">
        <v>0</v>
      </c>
    </row>
    <row r="26" spans="3:9" ht="16.5" x14ac:dyDescent="0.45">
      <c r="C26" s="18" t="s">
        <v>25</v>
      </c>
      <c r="D26" s="19" t="s">
        <v>26</v>
      </c>
      <c r="E26" s="136">
        <v>245.65115251681962</v>
      </c>
      <c r="F26" s="23">
        <v>235.76800711771529</v>
      </c>
      <c r="G26" s="23">
        <v>194.763151077967</v>
      </c>
      <c r="H26" s="23">
        <v>108</v>
      </c>
      <c r="I26" s="23">
        <v>112.45246451959143</v>
      </c>
    </row>
    <row r="27" spans="3:9" ht="16.5" x14ac:dyDescent="0.45">
      <c r="C27" s="18" t="s">
        <v>27</v>
      </c>
      <c r="D27" s="19" t="s">
        <v>28</v>
      </c>
      <c r="E27" s="137">
        <v>1.1475354421855639</v>
      </c>
      <c r="F27" s="26">
        <v>1.0629354243629461</v>
      </c>
      <c r="G27" s="26">
        <v>0.85417239893693453</v>
      </c>
      <c r="H27" s="26">
        <v>0.2713838378508539</v>
      </c>
      <c r="I27" s="26">
        <v>0.31567866168632996</v>
      </c>
    </row>
    <row r="28" spans="3:9" ht="16.5" x14ac:dyDescent="0.45">
      <c r="C28" s="27" t="s">
        <v>39</v>
      </c>
      <c r="D28" s="28" t="s">
        <v>30</v>
      </c>
      <c r="E28" s="139">
        <v>1.0419118975020949E-2</v>
      </c>
      <c r="F28" s="29">
        <v>1.0399484295178268E-2</v>
      </c>
      <c r="G28" s="29">
        <v>8.5173921157007323E-3</v>
      </c>
      <c r="H28" s="29">
        <v>1.4345324462866923E-2</v>
      </c>
      <c r="I28" s="29">
        <v>6.8205518124519679E-3</v>
      </c>
    </row>
    <row r="29" spans="3:9" ht="5.25" customHeight="1" x14ac:dyDescent="0.35">
      <c r="D29" s="30"/>
      <c r="F29" s="31"/>
      <c r="G29" s="32"/>
      <c r="H29" s="33"/>
      <c r="I29" s="33"/>
    </row>
    <row r="30" spans="3:9" ht="39" customHeight="1" x14ac:dyDescent="0.35">
      <c r="C30" s="171" t="s">
        <v>40</v>
      </c>
      <c r="D30" s="172"/>
      <c r="E30" s="172"/>
      <c r="F30" s="172"/>
      <c r="G30" s="172"/>
      <c r="H30" s="172"/>
      <c r="I30" s="172"/>
    </row>
    <row r="31" spans="3:9" ht="4.5" customHeight="1" x14ac:dyDescent="0.35">
      <c r="D31" s="30"/>
      <c r="F31" s="31"/>
      <c r="G31" s="32"/>
      <c r="H31" s="33"/>
      <c r="I31" s="33"/>
    </row>
    <row r="32" spans="3:9" ht="7.5" customHeight="1" x14ac:dyDescent="0.35">
      <c r="D32" s="30"/>
      <c r="F32" s="31"/>
      <c r="G32" s="32"/>
      <c r="H32" s="33"/>
      <c r="I32" s="33"/>
    </row>
    <row r="33" spans="3:9" ht="42" customHeight="1" x14ac:dyDescent="0.35">
      <c r="C33" s="170" t="s">
        <v>41</v>
      </c>
      <c r="D33" s="170"/>
      <c r="E33" s="170"/>
      <c r="F33" s="170"/>
      <c r="G33" s="170"/>
      <c r="H33" s="170"/>
      <c r="I33" s="170"/>
    </row>
    <row r="34" spans="3:9" x14ac:dyDescent="0.35">
      <c r="C34" s="25"/>
      <c r="D34" s="21"/>
      <c r="E34" s="133">
        <v>2022</v>
      </c>
      <c r="F34" s="34">
        <v>2021</v>
      </c>
      <c r="G34" s="35">
        <v>2020</v>
      </c>
      <c r="H34" s="34">
        <v>2019</v>
      </c>
      <c r="I34" s="34">
        <v>2018</v>
      </c>
    </row>
    <row r="35" spans="3:9" ht="21" x14ac:dyDescent="0.5">
      <c r="C35" s="12" t="s">
        <v>42</v>
      </c>
      <c r="D35" s="13"/>
      <c r="E35" s="134"/>
      <c r="F35" s="14"/>
      <c r="G35" s="14"/>
      <c r="H35" s="14"/>
      <c r="I35" s="14"/>
    </row>
    <row r="36" spans="3:9" ht="16.5" x14ac:dyDescent="0.35">
      <c r="C36" s="25" t="s">
        <v>43</v>
      </c>
      <c r="D36" s="21" t="s">
        <v>44</v>
      </c>
      <c r="E36" s="136">
        <v>499241.73709001538</v>
      </c>
      <c r="F36" s="122">
        <v>461694.72200000007</v>
      </c>
      <c r="G36" s="122">
        <v>424174.88</v>
      </c>
      <c r="H36" s="122">
        <v>128375</v>
      </c>
      <c r="I36" s="122">
        <v>142259</v>
      </c>
    </row>
    <row r="37" spans="3:9" x14ac:dyDescent="0.35">
      <c r="C37" s="36" t="s">
        <v>45</v>
      </c>
      <c r="D37" s="37" t="s">
        <v>44</v>
      </c>
      <c r="E37" s="141">
        <v>62.020496673864308</v>
      </c>
      <c r="F37" s="122">
        <v>55.436360880736657</v>
      </c>
      <c r="G37" s="122">
        <v>45.921264858756018</v>
      </c>
      <c r="H37" s="122">
        <v>13.482521304946706</v>
      </c>
      <c r="I37" s="122">
        <v>16.03</v>
      </c>
    </row>
    <row r="38" spans="3:9" ht="21" x14ac:dyDescent="0.5">
      <c r="C38" s="12" t="s">
        <v>46</v>
      </c>
      <c r="D38" s="13"/>
      <c r="E38" s="138"/>
      <c r="F38" s="123"/>
      <c r="G38" s="123"/>
      <c r="H38" s="123"/>
      <c r="I38" s="123"/>
    </row>
    <row r="39" spans="3:9" x14ac:dyDescent="0.35">
      <c r="C39" s="38" t="s">
        <v>47</v>
      </c>
      <c r="D39" s="38"/>
      <c r="E39" s="142"/>
      <c r="F39" s="124"/>
      <c r="G39" s="124"/>
      <c r="H39" s="124"/>
      <c r="I39" s="124"/>
    </row>
    <row r="40" spans="3:9" ht="16.5" x14ac:dyDescent="0.35">
      <c r="C40" s="25" t="s">
        <v>48</v>
      </c>
      <c r="D40" s="21" t="s">
        <v>49</v>
      </c>
      <c r="E40" s="136">
        <v>16.071999999999999</v>
      </c>
      <c r="F40" s="122">
        <v>9.164049999999996</v>
      </c>
      <c r="G40" s="122">
        <v>24.305311999999997</v>
      </c>
      <c r="H40" s="122">
        <v>95.111000000000004</v>
      </c>
      <c r="I40" s="122">
        <v>96.214820000000003</v>
      </c>
    </row>
    <row r="41" spans="3:9" x14ac:dyDescent="0.35">
      <c r="C41" s="18" t="s">
        <v>50</v>
      </c>
      <c r="D41" s="21" t="s">
        <v>49</v>
      </c>
      <c r="E41" s="136">
        <v>13828</v>
      </c>
      <c r="F41" s="122">
        <v>10894.48782</v>
      </c>
      <c r="G41" s="122">
        <v>13057.386689999999</v>
      </c>
      <c r="H41" s="122">
        <v>13709.71067</v>
      </c>
      <c r="I41" s="122">
        <v>13412.811300000001</v>
      </c>
    </row>
    <row r="42" spans="3:9" x14ac:dyDescent="0.35">
      <c r="C42" s="18" t="s">
        <v>51</v>
      </c>
      <c r="D42" s="21" t="s">
        <v>49</v>
      </c>
      <c r="E42" s="136">
        <v>0</v>
      </c>
      <c r="F42" s="122">
        <v>0</v>
      </c>
      <c r="G42" s="122">
        <v>16.614075</v>
      </c>
      <c r="H42" s="122">
        <v>33.39723</v>
      </c>
      <c r="I42" s="122">
        <v>58.40146</v>
      </c>
    </row>
    <row r="43" spans="3:9" ht="16.5" x14ac:dyDescent="0.35">
      <c r="C43" s="18" t="s">
        <v>52</v>
      </c>
      <c r="D43" s="21" t="s">
        <v>49</v>
      </c>
      <c r="E43" s="136">
        <v>0</v>
      </c>
      <c r="F43" s="122">
        <v>0</v>
      </c>
      <c r="G43" s="122">
        <v>2.0209999999999999</v>
      </c>
      <c r="H43" s="128">
        <v>0</v>
      </c>
      <c r="I43" s="128">
        <v>0</v>
      </c>
    </row>
    <row r="44" spans="3:9" x14ac:dyDescent="0.35">
      <c r="C44" s="18" t="s">
        <v>53</v>
      </c>
      <c r="D44" s="21" t="s">
        <v>49</v>
      </c>
      <c r="E44" s="136">
        <v>2896.72</v>
      </c>
      <c r="F44" s="122">
        <v>4935.0769</v>
      </c>
      <c r="G44" s="122">
        <v>5096.4621799999995</v>
      </c>
      <c r="H44" s="122"/>
      <c r="I44" s="122"/>
    </row>
    <row r="45" spans="3:9" x14ac:dyDescent="0.35">
      <c r="C45" s="25" t="s">
        <v>54</v>
      </c>
      <c r="D45" s="21" t="s">
        <v>49</v>
      </c>
      <c r="E45" s="136">
        <v>0.19800000000000001</v>
      </c>
      <c r="F45" s="122">
        <v>2.3649</v>
      </c>
      <c r="G45" s="122">
        <v>0.97839999999999994</v>
      </c>
      <c r="H45" s="122">
        <v>5.5010000000000003</v>
      </c>
      <c r="I45" s="122">
        <v>3.6219000000000001</v>
      </c>
    </row>
    <row r="46" spans="3:9" x14ac:dyDescent="0.35">
      <c r="C46" s="15" t="s">
        <v>55</v>
      </c>
      <c r="D46" s="16" t="s">
        <v>49</v>
      </c>
      <c r="E46" s="135">
        <v>16740.990000000002</v>
      </c>
      <c r="F46" s="125">
        <v>15841.09367</v>
      </c>
      <c r="G46" s="125">
        <v>18197.767657</v>
      </c>
      <c r="H46" s="125">
        <v>13843.72</v>
      </c>
      <c r="I46" s="125">
        <v>13571.04948</v>
      </c>
    </row>
    <row r="47" spans="3:9" x14ac:dyDescent="0.35">
      <c r="C47" s="38" t="s">
        <v>56</v>
      </c>
      <c r="D47" s="38"/>
      <c r="E47" s="142"/>
      <c r="F47" s="124"/>
      <c r="G47" s="124"/>
      <c r="H47" s="124"/>
      <c r="I47" s="124"/>
    </row>
    <row r="48" spans="3:9" x14ac:dyDescent="0.35">
      <c r="C48" s="18" t="s">
        <v>57</v>
      </c>
      <c r="D48" s="21" t="s">
        <v>49</v>
      </c>
      <c r="E48" s="143">
        <v>0</v>
      </c>
      <c r="F48" s="128">
        <v>0</v>
      </c>
      <c r="G48" s="128">
        <v>0</v>
      </c>
      <c r="H48" s="122"/>
      <c r="I48" s="122"/>
    </row>
    <row r="49" spans="1:9" x14ac:dyDescent="0.35">
      <c r="C49" s="18" t="s">
        <v>58</v>
      </c>
      <c r="D49" s="21" t="s">
        <v>49</v>
      </c>
      <c r="E49" s="136">
        <v>13760.5</v>
      </c>
      <c r="F49" s="122">
        <v>10831.20372</v>
      </c>
      <c r="G49" s="122">
        <v>12998.730089999999</v>
      </c>
      <c r="H49" s="122"/>
      <c r="I49" s="122"/>
    </row>
    <row r="50" spans="1:9" ht="16.5" x14ac:dyDescent="0.35">
      <c r="C50" s="18" t="s">
        <v>59</v>
      </c>
      <c r="D50" s="21" t="s">
        <v>49</v>
      </c>
      <c r="E50" s="136">
        <v>2966.7829999999999</v>
      </c>
      <c r="F50" s="122">
        <v>5004.22775</v>
      </c>
      <c r="G50" s="122">
        <v>5150.6242299999994</v>
      </c>
      <c r="H50" s="122"/>
      <c r="I50" s="122"/>
    </row>
    <row r="51" spans="1:9" x14ac:dyDescent="0.35">
      <c r="C51" s="18" t="s">
        <v>60</v>
      </c>
      <c r="D51" s="19" t="s">
        <v>49</v>
      </c>
      <c r="E51" s="136">
        <v>0</v>
      </c>
      <c r="F51" s="125">
        <v>0.1469</v>
      </c>
      <c r="G51" s="125">
        <v>0.99811000000000005</v>
      </c>
      <c r="H51" s="125"/>
      <c r="I51" s="125"/>
    </row>
    <row r="52" spans="1:9" x14ac:dyDescent="0.35">
      <c r="C52" s="15" t="s">
        <v>61</v>
      </c>
      <c r="D52" s="16" t="s">
        <v>49</v>
      </c>
      <c r="E52" s="135">
        <v>16727.282999999999</v>
      </c>
      <c r="F52" s="125">
        <v>15835.578369999999</v>
      </c>
      <c r="G52" s="125">
        <v>18150.352429999999</v>
      </c>
      <c r="H52" s="125"/>
      <c r="I52" s="125"/>
    </row>
    <row r="53" spans="1:9" x14ac:dyDescent="0.35">
      <c r="C53" s="38" t="s">
        <v>62</v>
      </c>
      <c r="D53" s="38"/>
      <c r="E53" s="142"/>
      <c r="F53" s="124"/>
      <c r="G53" s="124"/>
      <c r="H53" s="124"/>
      <c r="I53" s="124"/>
    </row>
    <row r="54" spans="1:9" x14ac:dyDescent="0.35">
      <c r="C54" s="15" t="s">
        <v>63</v>
      </c>
      <c r="D54" s="16" t="s">
        <v>49</v>
      </c>
      <c r="E54" s="135">
        <v>13.707000000002154</v>
      </c>
      <c r="F54" s="125">
        <v>5.5153000000009342</v>
      </c>
      <c r="G54" s="125">
        <v>47.415227000001323</v>
      </c>
      <c r="H54" s="125"/>
      <c r="I54" s="125"/>
    </row>
    <row r="55" spans="1:9" ht="16.5" x14ac:dyDescent="0.35">
      <c r="C55" s="18" t="s">
        <v>64</v>
      </c>
      <c r="D55" s="19" t="s">
        <v>49</v>
      </c>
      <c r="E55" s="143">
        <v>0</v>
      </c>
      <c r="F55" s="130">
        <v>0</v>
      </c>
      <c r="G55" s="125">
        <v>11.881500000000001</v>
      </c>
      <c r="H55" s="125"/>
      <c r="I55" s="125"/>
    </row>
    <row r="56" spans="1:9" ht="21" x14ac:dyDescent="0.5">
      <c r="C56" s="12" t="s">
        <v>65</v>
      </c>
      <c r="D56" s="13"/>
      <c r="E56" s="138"/>
      <c r="F56" s="123"/>
      <c r="G56" s="123"/>
      <c r="H56" s="123"/>
      <c r="I56" s="123"/>
    </row>
    <row r="57" spans="1:9" x14ac:dyDescent="0.35">
      <c r="C57" s="38" t="s">
        <v>66</v>
      </c>
      <c r="D57" s="38"/>
      <c r="E57" s="142"/>
      <c r="F57" s="124"/>
      <c r="G57" s="124"/>
      <c r="H57" s="124"/>
      <c r="I57" s="124"/>
    </row>
    <row r="58" spans="1:9" x14ac:dyDescent="0.35">
      <c r="A58" s="163"/>
      <c r="B58" s="163"/>
      <c r="C58" s="18" t="s">
        <v>67</v>
      </c>
      <c r="D58" s="19" t="s">
        <v>44</v>
      </c>
      <c r="E58" s="136">
        <v>2.2400000000000002</v>
      </c>
      <c r="F58" s="125">
        <v>2.5</v>
      </c>
      <c r="G58" s="129">
        <v>3.4740000000000002</v>
      </c>
      <c r="H58" s="125">
        <v>0</v>
      </c>
      <c r="I58" s="125">
        <v>0</v>
      </c>
    </row>
    <row r="59" spans="1:9" x14ac:dyDescent="0.35">
      <c r="B59" s="163"/>
      <c r="C59" s="18" t="s">
        <v>68</v>
      </c>
      <c r="D59" s="19" t="s">
        <v>44</v>
      </c>
      <c r="E59" s="143">
        <v>0</v>
      </c>
      <c r="F59" s="130">
        <v>0</v>
      </c>
      <c r="G59" s="130">
        <v>0</v>
      </c>
      <c r="H59" s="125">
        <v>0</v>
      </c>
      <c r="I59" s="125">
        <v>0</v>
      </c>
    </row>
    <row r="60" spans="1:9" x14ac:dyDescent="0.35">
      <c r="C60" s="18" t="s">
        <v>69</v>
      </c>
      <c r="D60" s="16" t="s">
        <v>44</v>
      </c>
      <c r="E60" s="135">
        <v>163.84</v>
      </c>
      <c r="F60" s="125">
        <v>444.29899999999998</v>
      </c>
      <c r="G60" s="125">
        <v>378.55191000000002</v>
      </c>
      <c r="H60" s="125">
        <v>0</v>
      </c>
      <c r="I60" s="125">
        <v>0</v>
      </c>
    </row>
    <row r="61" spans="1:9" ht="16.5" x14ac:dyDescent="0.35">
      <c r="C61" s="15" t="s">
        <v>70</v>
      </c>
      <c r="D61" s="16" t="s">
        <v>44</v>
      </c>
      <c r="E61" s="135">
        <v>166.08</v>
      </c>
      <c r="F61" s="131">
        <v>446.79899999999998</v>
      </c>
      <c r="G61" s="131">
        <v>382.02591000000001</v>
      </c>
      <c r="H61" s="131">
        <v>58993</v>
      </c>
      <c r="I61" s="131">
        <v>52861</v>
      </c>
    </row>
    <row r="62" spans="1:9" x14ac:dyDescent="0.35">
      <c r="C62" s="18" t="s">
        <v>71</v>
      </c>
      <c r="D62" s="19" t="s">
        <v>44</v>
      </c>
      <c r="E62" s="136">
        <v>0</v>
      </c>
      <c r="F62" s="125">
        <v>0</v>
      </c>
      <c r="G62" s="125">
        <v>0</v>
      </c>
      <c r="H62" s="125">
        <v>0</v>
      </c>
      <c r="I62" s="125">
        <v>0</v>
      </c>
    </row>
    <row r="63" spans="1:9" x14ac:dyDescent="0.35">
      <c r="C63" s="18" t="s">
        <v>72</v>
      </c>
      <c r="D63" s="19" t="s">
        <v>44</v>
      </c>
      <c r="E63" s="136">
        <v>91.05</v>
      </c>
      <c r="F63" s="125">
        <v>267.04360000000003</v>
      </c>
      <c r="G63" s="125">
        <v>222.60843</v>
      </c>
      <c r="H63" s="125">
        <v>0</v>
      </c>
      <c r="I63" s="125">
        <v>0</v>
      </c>
    </row>
    <row r="64" spans="1:9" x14ac:dyDescent="0.35">
      <c r="C64" s="18" t="s">
        <v>73</v>
      </c>
      <c r="D64" s="19" t="s">
        <v>44</v>
      </c>
      <c r="E64" s="136">
        <v>0</v>
      </c>
      <c r="F64" s="125">
        <v>0</v>
      </c>
      <c r="G64" s="125">
        <v>0</v>
      </c>
      <c r="H64" s="125">
        <v>0</v>
      </c>
      <c r="I64" s="125">
        <v>0</v>
      </c>
    </row>
    <row r="65" spans="1:9" x14ac:dyDescent="0.35">
      <c r="C65" s="15" t="s">
        <v>74</v>
      </c>
      <c r="D65" s="16" t="s">
        <v>44</v>
      </c>
      <c r="E65" s="135">
        <v>91.05</v>
      </c>
      <c r="F65" s="125">
        <v>267.04360000000003</v>
      </c>
      <c r="G65" s="125">
        <v>222.60843</v>
      </c>
      <c r="H65" s="125">
        <v>21483</v>
      </c>
      <c r="I65" s="125">
        <v>11165.36</v>
      </c>
    </row>
    <row r="66" spans="1:9" x14ac:dyDescent="0.35">
      <c r="C66" s="15" t="s">
        <v>75</v>
      </c>
      <c r="D66" s="19" t="s">
        <v>44</v>
      </c>
      <c r="E66" s="136">
        <v>257.13</v>
      </c>
      <c r="F66" s="125">
        <v>713.84259999999995</v>
      </c>
      <c r="G66" s="125">
        <v>604.63434000000007</v>
      </c>
      <c r="H66" s="125">
        <v>80475</v>
      </c>
      <c r="I66" s="125">
        <v>64026.36</v>
      </c>
    </row>
    <row r="67" spans="1:9" x14ac:dyDescent="0.35">
      <c r="A67" s="161"/>
      <c r="B67" s="161"/>
      <c r="C67" s="15" t="s">
        <v>76</v>
      </c>
      <c r="D67" s="19" t="s">
        <v>44</v>
      </c>
      <c r="E67" s="136">
        <v>163.84</v>
      </c>
      <c r="F67" s="125">
        <v>444.29899999999998</v>
      </c>
      <c r="G67" s="125">
        <v>378.55191000000002</v>
      </c>
      <c r="H67" s="125">
        <v>0</v>
      </c>
      <c r="I67" s="125">
        <v>0</v>
      </c>
    </row>
    <row r="68" spans="1:9" x14ac:dyDescent="0.35">
      <c r="C68" s="38" t="s">
        <v>77</v>
      </c>
      <c r="D68" s="38"/>
      <c r="E68" s="142"/>
      <c r="F68" s="124"/>
      <c r="G68" s="124"/>
      <c r="H68" s="124"/>
      <c r="I68" s="124"/>
    </row>
    <row r="69" spans="1:9" x14ac:dyDescent="0.35">
      <c r="C69" s="18" t="s">
        <v>78</v>
      </c>
      <c r="D69" s="19" t="s">
        <v>44</v>
      </c>
      <c r="E69" s="135">
        <v>374.04599999999999</v>
      </c>
      <c r="F69" s="125">
        <v>274.84683999999999</v>
      </c>
      <c r="G69" s="125">
        <v>202.22707</v>
      </c>
      <c r="H69" s="125">
        <v>0</v>
      </c>
      <c r="I69" s="125">
        <v>0</v>
      </c>
    </row>
    <row r="70" spans="1:9" x14ac:dyDescent="0.35">
      <c r="C70" s="18" t="s">
        <v>79</v>
      </c>
      <c r="D70" s="19" t="s">
        <v>44</v>
      </c>
      <c r="E70" s="135">
        <v>346.85</v>
      </c>
      <c r="F70" s="125">
        <v>3219.3329999999996</v>
      </c>
      <c r="G70" s="125">
        <v>5735.8149000000003</v>
      </c>
      <c r="H70" s="125">
        <v>0</v>
      </c>
      <c r="I70" s="125">
        <v>0</v>
      </c>
    </row>
    <row r="71" spans="1:9" x14ac:dyDescent="0.35">
      <c r="C71" s="15" t="s">
        <v>80</v>
      </c>
      <c r="D71" s="19" t="s">
        <v>44</v>
      </c>
      <c r="E71" s="136">
        <v>720.89599999999996</v>
      </c>
      <c r="F71" s="125">
        <v>3494.1798399999998</v>
      </c>
      <c r="G71" s="125">
        <v>5938.0419700000002</v>
      </c>
      <c r="H71" s="125">
        <v>21419</v>
      </c>
      <c r="I71" s="125">
        <v>10982.83</v>
      </c>
    </row>
    <row r="72" spans="1:9" x14ac:dyDescent="0.35">
      <c r="C72" s="18" t="s">
        <v>81</v>
      </c>
      <c r="D72" s="19" t="s">
        <v>82</v>
      </c>
      <c r="E72" s="151">
        <v>0.69251619066662229</v>
      </c>
      <c r="F72" s="152">
        <v>0.38086111602888201</v>
      </c>
      <c r="G72" s="152">
        <v>0.3461292914586418</v>
      </c>
      <c r="H72" s="125">
        <v>1</v>
      </c>
      <c r="I72" s="125">
        <v>0</v>
      </c>
    </row>
    <row r="73" spans="1:9" x14ac:dyDescent="0.35">
      <c r="C73" s="18" t="s">
        <v>83</v>
      </c>
      <c r="D73" s="19" t="s">
        <v>82</v>
      </c>
      <c r="E73" s="151">
        <v>0.79207581639643754</v>
      </c>
      <c r="F73" s="152">
        <v>0.92340368507521531</v>
      </c>
      <c r="G73" s="152">
        <v>0.96263970891776163</v>
      </c>
      <c r="H73" s="125">
        <v>97</v>
      </c>
      <c r="I73" s="125">
        <v>97</v>
      </c>
    </row>
    <row r="74" spans="1:9" x14ac:dyDescent="0.35">
      <c r="C74" s="18" t="s">
        <v>80</v>
      </c>
      <c r="D74" s="19" t="s">
        <v>82</v>
      </c>
      <c r="E74" s="151">
        <v>0.73709287892141928</v>
      </c>
      <c r="F74" s="152">
        <v>0.83036150349046145</v>
      </c>
      <c r="G74" s="152">
        <v>0.90758608383608075</v>
      </c>
      <c r="H74" s="125">
        <v>27</v>
      </c>
      <c r="I74" s="125">
        <v>18</v>
      </c>
    </row>
    <row r="75" spans="1:9" x14ac:dyDescent="0.35">
      <c r="C75" s="38" t="s">
        <v>84</v>
      </c>
      <c r="D75" s="38"/>
      <c r="E75" s="142"/>
      <c r="F75" s="124"/>
      <c r="G75" s="124"/>
      <c r="H75" s="124"/>
      <c r="I75" s="124"/>
    </row>
    <row r="76" spans="1:9" x14ac:dyDescent="0.35">
      <c r="C76" s="18" t="s">
        <v>85</v>
      </c>
      <c r="D76" s="21" t="s">
        <v>86</v>
      </c>
      <c r="E76" s="153">
        <v>0</v>
      </c>
      <c r="F76" s="122">
        <v>1</v>
      </c>
      <c r="G76" s="122">
        <v>3</v>
      </c>
      <c r="H76" s="122">
        <v>1</v>
      </c>
      <c r="I76" s="122">
        <v>0</v>
      </c>
    </row>
    <row r="77" spans="1:9" x14ac:dyDescent="0.35">
      <c r="C77" s="18" t="s">
        <v>85</v>
      </c>
      <c r="D77" s="19" t="s">
        <v>44</v>
      </c>
      <c r="E77" s="153">
        <v>0</v>
      </c>
      <c r="F77" s="125">
        <v>0.1</v>
      </c>
      <c r="G77" s="125">
        <v>3.5599999999999996</v>
      </c>
      <c r="H77" s="125">
        <v>344</v>
      </c>
      <c r="I77" s="122">
        <v>0</v>
      </c>
    </row>
    <row r="78" spans="1:9" ht="21" x14ac:dyDescent="0.5">
      <c r="C78" s="12" t="s">
        <v>87</v>
      </c>
      <c r="D78" s="13"/>
      <c r="E78" s="138"/>
      <c r="F78" s="123"/>
      <c r="G78" s="123"/>
      <c r="H78" s="123"/>
      <c r="I78" s="123"/>
    </row>
    <row r="79" spans="1:9" x14ac:dyDescent="0.35">
      <c r="C79" s="38" t="s">
        <v>88</v>
      </c>
      <c r="D79" s="38"/>
      <c r="E79" s="142"/>
      <c r="F79" s="124"/>
      <c r="G79" s="124"/>
      <c r="H79" s="124"/>
      <c r="I79" s="124"/>
    </row>
    <row r="80" spans="1:9" x14ac:dyDescent="0.35">
      <c r="C80" s="25" t="s">
        <v>89</v>
      </c>
      <c r="D80" s="21" t="s">
        <v>90</v>
      </c>
      <c r="E80" s="136">
        <v>39856.690999999999</v>
      </c>
      <c r="F80" s="125">
        <v>32862.788059999999</v>
      </c>
      <c r="G80" s="125">
        <v>32566.305219999998</v>
      </c>
      <c r="H80" s="125">
        <v>0</v>
      </c>
      <c r="I80" s="125">
        <v>0</v>
      </c>
    </row>
    <row r="81" spans="3:9" x14ac:dyDescent="0.35">
      <c r="C81" s="25" t="s">
        <v>91</v>
      </c>
      <c r="D81" s="21" t="s">
        <v>90</v>
      </c>
      <c r="E81" s="136">
        <v>620908.47000000009</v>
      </c>
      <c r="F81" s="125">
        <v>444565.32318000006</v>
      </c>
      <c r="G81" s="125">
        <v>564962.98745999997</v>
      </c>
      <c r="H81" s="125">
        <v>0</v>
      </c>
      <c r="I81" s="125">
        <v>0</v>
      </c>
    </row>
    <row r="82" spans="3:9" x14ac:dyDescent="0.35">
      <c r="C82" s="25" t="s">
        <v>92</v>
      </c>
      <c r="D82" s="21" t="s">
        <v>90</v>
      </c>
      <c r="E82" s="136">
        <v>8184260.4400000004</v>
      </c>
      <c r="F82" s="125">
        <v>9350709</v>
      </c>
      <c r="G82" s="125">
        <v>8148845.0053300001</v>
      </c>
      <c r="H82" s="125">
        <v>0</v>
      </c>
      <c r="I82" s="125">
        <v>0</v>
      </c>
    </row>
    <row r="83" spans="3:9" x14ac:dyDescent="0.35">
      <c r="C83" s="25" t="s">
        <v>93</v>
      </c>
      <c r="D83" s="21" t="s">
        <v>90</v>
      </c>
      <c r="E83" s="136">
        <v>663165.18999999994</v>
      </c>
      <c r="F83" s="125">
        <v>843549.11534000002</v>
      </c>
      <c r="G83" s="125">
        <v>885112.35456000001</v>
      </c>
      <c r="H83" s="125">
        <v>0</v>
      </c>
      <c r="I83" s="125">
        <v>0</v>
      </c>
    </row>
    <row r="84" spans="3:9" x14ac:dyDescent="0.35">
      <c r="C84" s="25" t="s">
        <v>94</v>
      </c>
      <c r="D84" s="21" t="s">
        <v>90</v>
      </c>
      <c r="E84" s="136">
        <v>1047.43</v>
      </c>
      <c r="F84" s="125">
        <v>2062.6510199999998</v>
      </c>
      <c r="G84" s="125">
        <v>5015.3768</v>
      </c>
      <c r="H84" s="125">
        <v>0</v>
      </c>
      <c r="I84" s="125">
        <v>0</v>
      </c>
    </row>
    <row r="85" spans="3:9" x14ac:dyDescent="0.35">
      <c r="C85" s="25" t="s">
        <v>95</v>
      </c>
      <c r="D85" s="21" t="s">
        <v>90</v>
      </c>
      <c r="E85" s="136">
        <v>11471.02</v>
      </c>
      <c r="F85" s="125">
        <v>7463.16806</v>
      </c>
      <c r="G85" s="125">
        <v>18049.201590000001</v>
      </c>
      <c r="H85" s="125">
        <v>0</v>
      </c>
      <c r="I85" s="125">
        <v>0</v>
      </c>
    </row>
    <row r="86" spans="3:9" x14ac:dyDescent="0.35">
      <c r="C86" s="38" t="s">
        <v>96</v>
      </c>
      <c r="D86" s="38"/>
      <c r="E86" s="142"/>
      <c r="F86" s="124"/>
      <c r="G86" s="124"/>
      <c r="H86" s="124"/>
      <c r="I86" s="124"/>
    </row>
    <row r="87" spans="3:9" x14ac:dyDescent="0.35">
      <c r="C87" s="25" t="s">
        <v>97</v>
      </c>
      <c r="D87" s="21" t="s">
        <v>90</v>
      </c>
      <c r="E87" s="135">
        <v>241.4</v>
      </c>
      <c r="F87" s="130">
        <v>0</v>
      </c>
      <c r="G87" s="130">
        <v>0</v>
      </c>
      <c r="H87" s="130">
        <v>0</v>
      </c>
      <c r="I87" s="130">
        <v>0</v>
      </c>
    </row>
    <row r="88" spans="3:9" x14ac:dyDescent="0.35">
      <c r="C88" s="25" t="s">
        <v>98</v>
      </c>
      <c r="D88" s="21" t="s">
        <v>90</v>
      </c>
      <c r="E88" s="144">
        <v>0</v>
      </c>
      <c r="F88" s="130">
        <v>0</v>
      </c>
      <c r="G88" s="130">
        <v>0</v>
      </c>
      <c r="H88" s="130">
        <v>0</v>
      </c>
      <c r="I88" s="130">
        <v>0</v>
      </c>
    </row>
    <row r="89" spans="3:9" x14ac:dyDescent="0.35">
      <c r="C89" s="25" t="s">
        <v>99</v>
      </c>
      <c r="D89" s="21" t="s">
        <v>90</v>
      </c>
      <c r="E89" s="144">
        <v>0</v>
      </c>
      <c r="F89" s="130">
        <v>0</v>
      </c>
      <c r="G89" s="130">
        <v>0</v>
      </c>
      <c r="H89" s="130">
        <v>0</v>
      </c>
      <c r="I89" s="130">
        <v>0</v>
      </c>
    </row>
    <row r="90" spans="3:9" x14ac:dyDescent="0.35">
      <c r="C90" s="25" t="s">
        <v>100</v>
      </c>
      <c r="D90" s="21" t="s">
        <v>90</v>
      </c>
      <c r="E90" s="144">
        <v>0</v>
      </c>
      <c r="F90" s="130">
        <v>0</v>
      </c>
      <c r="G90" s="130">
        <v>0</v>
      </c>
      <c r="H90" s="130">
        <v>0</v>
      </c>
      <c r="I90" s="130">
        <v>0</v>
      </c>
    </row>
    <row r="91" spans="3:9" x14ac:dyDescent="0.35">
      <c r="C91" s="25" t="s">
        <v>101</v>
      </c>
      <c r="D91" s="21" t="s">
        <v>90</v>
      </c>
      <c r="E91" s="144">
        <v>0</v>
      </c>
      <c r="F91" s="130">
        <v>0</v>
      </c>
      <c r="G91" s="130">
        <v>0</v>
      </c>
      <c r="H91" s="130">
        <v>0</v>
      </c>
      <c r="I91" s="130">
        <v>0</v>
      </c>
    </row>
    <row r="92" spans="3:9" x14ac:dyDescent="0.35">
      <c r="C92" s="38" t="s">
        <v>102</v>
      </c>
      <c r="D92" s="38"/>
      <c r="E92" s="142"/>
      <c r="F92" s="124"/>
      <c r="G92" s="124"/>
      <c r="H92" s="124"/>
      <c r="I92" s="124"/>
    </row>
    <row r="93" spans="3:9" x14ac:dyDescent="0.35">
      <c r="C93" s="25" t="s">
        <v>97</v>
      </c>
      <c r="D93" s="21" t="s">
        <v>90</v>
      </c>
      <c r="E93" s="143">
        <v>0</v>
      </c>
      <c r="F93" s="130">
        <v>0</v>
      </c>
      <c r="G93" s="130">
        <v>0</v>
      </c>
      <c r="H93" s="130">
        <v>0</v>
      </c>
      <c r="I93" s="130">
        <v>0</v>
      </c>
    </row>
    <row r="94" spans="3:9" x14ac:dyDescent="0.35">
      <c r="C94" s="18" t="s">
        <v>98</v>
      </c>
      <c r="D94" s="19" t="s">
        <v>90</v>
      </c>
      <c r="E94" s="143">
        <v>0</v>
      </c>
      <c r="F94" s="125">
        <v>4069.48</v>
      </c>
      <c r="G94" s="130">
        <v>0</v>
      </c>
      <c r="H94" s="130">
        <v>0</v>
      </c>
      <c r="I94" s="130">
        <v>0</v>
      </c>
    </row>
    <row r="95" spans="3:9" x14ac:dyDescent="0.35">
      <c r="C95" s="18" t="s">
        <v>99</v>
      </c>
      <c r="D95" s="19" t="s">
        <v>90</v>
      </c>
      <c r="E95" s="143">
        <v>0</v>
      </c>
      <c r="F95" s="130">
        <v>0</v>
      </c>
      <c r="G95" s="130">
        <v>0</v>
      </c>
      <c r="H95" s="130">
        <v>0</v>
      </c>
      <c r="I95" s="130">
        <v>0</v>
      </c>
    </row>
    <row r="96" spans="3:9" x14ac:dyDescent="0.35">
      <c r="C96" s="18" t="s">
        <v>103</v>
      </c>
      <c r="D96" s="19" t="s">
        <v>90</v>
      </c>
      <c r="E96" s="143">
        <v>0</v>
      </c>
      <c r="F96" s="130">
        <v>0</v>
      </c>
      <c r="G96" s="130">
        <v>0</v>
      </c>
      <c r="H96" s="130">
        <v>0</v>
      </c>
      <c r="I96" s="130">
        <v>0</v>
      </c>
    </row>
    <row r="97" spans="3:9" x14ac:dyDescent="0.35">
      <c r="C97" s="18" t="s">
        <v>101</v>
      </c>
      <c r="D97" s="19" t="s">
        <v>90</v>
      </c>
      <c r="E97" s="143">
        <v>0</v>
      </c>
      <c r="F97" s="130">
        <v>0</v>
      </c>
      <c r="G97" s="130">
        <v>0</v>
      </c>
      <c r="H97" s="130">
        <v>0</v>
      </c>
      <c r="I97" s="130">
        <v>0</v>
      </c>
    </row>
    <row r="98" spans="3:9" x14ac:dyDescent="0.35">
      <c r="C98" s="15" t="s">
        <v>104</v>
      </c>
      <c r="D98" s="16" t="s">
        <v>90</v>
      </c>
      <c r="E98" s="144">
        <v>9520950.6409999989</v>
      </c>
      <c r="F98" s="125">
        <v>10685281.525659999</v>
      </c>
      <c r="G98" s="125">
        <v>9654551.2309600003</v>
      </c>
      <c r="H98" s="125">
        <v>10304896</v>
      </c>
      <c r="I98" s="125">
        <v>9744372.9700000007</v>
      </c>
    </row>
    <row r="99" spans="3:9" x14ac:dyDescent="0.35">
      <c r="C99" s="19" t="s">
        <v>104</v>
      </c>
      <c r="D99" s="19" t="s">
        <v>105</v>
      </c>
      <c r="E99" s="143">
        <v>2644708511.3888888</v>
      </c>
      <c r="F99" s="125">
        <v>2968157502.197834</v>
      </c>
      <c r="G99" s="125">
        <v>2681841240.9360685</v>
      </c>
      <c r="H99" s="125">
        <v>2862494010.8799996</v>
      </c>
      <c r="I99" s="125">
        <v>2706791923.6065998</v>
      </c>
    </row>
    <row r="100" spans="3:9" x14ac:dyDescent="0.35">
      <c r="C100" s="38" t="s">
        <v>106</v>
      </c>
      <c r="D100" s="38"/>
      <c r="E100" s="142"/>
      <c r="F100" s="124"/>
      <c r="G100" s="124"/>
      <c r="H100" s="124"/>
      <c r="I100" s="124"/>
    </row>
    <row r="101" spans="3:9" x14ac:dyDescent="0.35">
      <c r="C101" s="39" t="s">
        <v>107</v>
      </c>
      <c r="D101" s="39" t="s">
        <v>90</v>
      </c>
      <c r="E101" s="141">
        <v>1182.781894406593</v>
      </c>
      <c r="F101" s="125">
        <v>1282.9973888433492</v>
      </c>
      <c r="G101" s="125">
        <v>1045.2038182207846</v>
      </c>
      <c r="H101" s="125">
        <v>1081.8620524801875</v>
      </c>
      <c r="I101" s="125">
        <v>1097.8196359999999</v>
      </c>
    </row>
    <row r="102" spans="3:9" x14ac:dyDescent="0.35">
      <c r="C102" s="39" t="s">
        <v>107</v>
      </c>
      <c r="D102" s="39" t="s">
        <v>105</v>
      </c>
      <c r="E102" s="141">
        <v>328550.52622405364</v>
      </c>
      <c r="F102" s="125">
        <v>356391.01467290544</v>
      </c>
      <c r="G102" s="125">
        <v>290336.7166253695</v>
      </c>
      <c r="H102" s="125">
        <v>300631.61767770117</v>
      </c>
      <c r="I102" s="125">
        <v>0</v>
      </c>
    </row>
    <row r="103" spans="3:9" x14ac:dyDescent="0.35">
      <c r="C103" s="38" t="s">
        <v>108</v>
      </c>
      <c r="D103" s="38"/>
      <c r="E103" s="142"/>
      <c r="F103" s="124"/>
      <c r="G103" s="124"/>
      <c r="H103" s="124"/>
      <c r="I103" s="124"/>
    </row>
    <row r="104" spans="3:9" x14ac:dyDescent="0.35">
      <c r="C104" s="19" t="s">
        <v>109</v>
      </c>
      <c r="D104" s="19" t="s">
        <v>110</v>
      </c>
      <c r="E104" s="144">
        <v>0</v>
      </c>
      <c r="F104" s="130">
        <v>0</v>
      </c>
      <c r="G104" s="130">
        <v>0</v>
      </c>
      <c r="H104" s="130">
        <v>0</v>
      </c>
      <c r="I104" s="130">
        <v>0</v>
      </c>
    </row>
    <row r="105" spans="3:9" x14ac:dyDescent="0.35">
      <c r="C105" s="19" t="s">
        <v>111</v>
      </c>
      <c r="D105" s="19" t="s">
        <v>86</v>
      </c>
      <c r="E105" s="144">
        <v>0</v>
      </c>
      <c r="F105" s="130">
        <v>0</v>
      </c>
      <c r="G105" s="130">
        <v>0</v>
      </c>
      <c r="H105" s="130">
        <v>0</v>
      </c>
      <c r="I105" s="130">
        <v>0</v>
      </c>
    </row>
    <row r="106" spans="3:9" x14ac:dyDescent="0.35">
      <c r="C106" s="28" t="s">
        <v>112</v>
      </c>
      <c r="D106" s="28" t="s">
        <v>86</v>
      </c>
      <c r="E106" s="145">
        <v>0</v>
      </c>
      <c r="F106" s="154">
        <v>0</v>
      </c>
      <c r="G106" s="154">
        <v>0</v>
      </c>
      <c r="H106" s="154">
        <v>0</v>
      </c>
      <c r="I106" s="154">
        <v>0</v>
      </c>
    </row>
    <row r="107" spans="3:9" ht="4.5" customHeight="1" x14ac:dyDescent="0.35">
      <c r="C107" s="40"/>
      <c r="D107" s="40"/>
      <c r="E107" s="146"/>
      <c r="F107" s="41"/>
      <c r="G107" s="40"/>
      <c r="H107" s="40"/>
      <c r="I107" s="40"/>
    </row>
    <row r="108" spans="3:9" ht="74.25" customHeight="1" x14ac:dyDescent="0.35">
      <c r="C108" s="167" t="s">
        <v>113</v>
      </c>
      <c r="D108" s="167"/>
      <c r="E108" s="167"/>
      <c r="F108" s="167"/>
      <c r="G108" s="167"/>
      <c r="H108" s="167"/>
      <c r="I108" s="167"/>
    </row>
    <row r="109" spans="3:9" ht="5.25" customHeight="1" x14ac:dyDescent="0.35">
      <c r="C109" s="42"/>
      <c r="D109" s="42"/>
      <c r="E109" s="147"/>
      <c r="F109" s="42"/>
      <c r="G109" s="42"/>
      <c r="H109" s="42"/>
      <c r="I109" s="42"/>
    </row>
    <row r="110" spans="3:9" ht="5.25" customHeight="1" x14ac:dyDescent="0.35">
      <c r="C110" s="40"/>
      <c r="D110" s="40"/>
      <c r="E110" s="146"/>
      <c r="F110" s="41"/>
      <c r="G110" s="40"/>
      <c r="H110" s="40"/>
      <c r="I110" s="40"/>
    </row>
    <row r="111" spans="3:9" ht="48" customHeight="1" x14ac:dyDescent="0.35">
      <c r="C111" s="170" t="s">
        <v>114</v>
      </c>
      <c r="D111" s="170"/>
      <c r="E111" s="170"/>
      <c r="F111" s="170"/>
      <c r="G111" s="170"/>
      <c r="H111" s="170"/>
      <c r="I111" s="170"/>
    </row>
    <row r="112" spans="3:9" x14ac:dyDescent="0.35">
      <c r="C112" s="25"/>
      <c r="D112" s="21"/>
      <c r="E112" s="148">
        <v>2022</v>
      </c>
      <c r="F112" s="43">
        <v>2021</v>
      </c>
      <c r="G112" s="11">
        <v>2020</v>
      </c>
      <c r="H112" s="43">
        <v>2019</v>
      </c>
      <c r="I112" s="43">
        <v>2018</v>
      </c>
    </row>
    <row r="113" spans="3:9" ht="21" x14ac:dyDescent="0.5">
      <c r="C113" s="12" t="s">
        <v>115</v>
      </c>
      <c r="D113" s="13"/>
      <c r="E113" s="134"/>
      <c r="F113" s="14"/>
      <c r="G113" s="14"/>
      <c r="H113" s="14"/>
      <c r="I113" s="14"/>
    </row>
    <row r="114" spans="3:9" ht="16.5" x14ac:dyDescent="0.45">
      <c r="C114" s="18" t="s">
        <v>116</v>
      </c>
      <c r="D114" s="19" t="s">
        <v>20</v>
      </c>
      <c r="E114" s="136">
        <v>59.2</v>
      </c>
      <c r="F114" s="23">
        <v>110.40713</v>
      </c>
      <c r="G114" s="23">
        <v>270.80650000000003</v>
      </c>
      <c r="H114" s="23">
        <v>239.94489999999999</v>
      </c>
      <c r="I114" s="44">
        <v>0</v>
      </c>
    </row>
    <row r="115" spans="3:9" ht="16.5" x14ac:dyDescent="0.45">
      <c r="C115" s="18" t="s">
        <v>117</v>
      </c>
      <c r="D115" s="19" t="s">
        <v>20</v>
      </c>
      <c r="E115" s="135">
        <v>208.12</v>
      </c>
      <c r="F115" s="23">
        <v>0</v>
      </c>
      <c r="G115" s="23">
        <v>566.11914000000002</v>
      </c>
      <c r="H115" s="23">
        <v>712.87017000000003</v>
      </c>
      <c r="I115" s="44">
        <v>0</v>
      </c>
    </row>
    <row r="116" spans="3:9" ht="16.5" x14ac:dyDescent="0.45">
      <c r="C116" s="15" t="s">
        <v>118</v>
      </c>
      <c r="D116" s="16" t="s">
        <v>18</v>
      </c>
      <c r="E116" s="135">
        <v>267.32</v>
      </c>
      <c r="F116" s="23">
        <v>110.40713</v>
      </c>
      <c r="G116" s="23">
        <v>836.92564000000004</v>
      </c>
      <c r="H116" s="23">
        <v>952.81506999999999</v>
      </c>
      <c r="I116" s="45">
        <v>0</v>
      </c>
    </row>
    <row r="117" spans="3:9" ht="21" x14ac:dyDescent="0.5">
      <c r="C117" s="12" t="s">
        <v>87</v>
      </c>
      <c r="D117" s="13"/>
      <c r="E117" s="138"/>
      <c r="F117" s="14"/>
      <c r="G117" s="14"/>
      <c r="H117" s="14"/>
      <c r="I117" s="14"/>
    </row>
    <row r="118" spans="3:9" x14ac:dyDescent="0.35">
      <c r="C118" s="19" t="s">
        <v>119</v>
      </c>
      <c r="D118" s="19" t="s">
        <v>90</v>
      </c>
      <c r="E118" s="136">
        <v>3978.7</v>
      </c>
      <c r="F118" s="23">
        <v>6132.1318799999999</v>
      </c>
      <c r="G118" s="23">
        <v>12988.885490000001</v>
      </c>
      <c r="H118" s="23">
        <v>14555.90841</v>
      </c>
      <c r="I118" s="23">
        <v>0</v>
      </c>
    </row>
    <row r="119" spans="3:9" x14ac:dyDescent="0.35">
      <c r="C119" s="28" t="s">
        <v>119</v>
      </c>
      <c r="D119" s="28" t="s">
        <v>105</v>
      </c>
      <c r="E119" s="149">
        <v>1105277.77</v>
      </c>
      <c r="F119" s="46">
        <v>1703383.5936263998</v>
      </c>
      <c r="G119" s="46">
        <v>3608052.6114121997</v>
      </c>
      <c r="H119" s="46">
        <v>4043340.2381297997</v>
      </c>
      <c r="I119" s="46">
        <v>0</v>
      </c>
    </row>
    <row r="120" spans="3:9" ht="6" customHeight="1" x14ac:dyDescent="0.35">
      <c r="C120" s="40"/>
      <c r="D120" s="40"/>
      <c r="E120" s="150"/>
      <c r="F120" s="41"/>
      <c r="G120" s="40"/>
      <c r="H120" s="40"/>
      <c r="I120" s="40"/>
    </row>
    <row r="121" spans="3:9" x14ac:dyDescent="0.35">
      <c r="C121" s="167" t="s">
        <v>120</v>
      </c>
      <c r="D121" s="167"/>
      <c r="E121" s="167"/>
      <c r="F121" s="167"/>
      <c r="G121" s="167"/>
      <c r="H121" s="167"/>
      <c r="I121" s="167"/>
    </row>
    <row r="122" spans="3:9" ht="7.5" customHeight="1" x14ac:dyDescent="0.35"/>
  </sheetData>
  <mergeCells count="8">
    <mergeCell ref="C121:I121"/>
    <mergeCell ref="C1:I1"/>
    <mergeCell ref="C2:I2"/>
    <mergeCell ref="C4:I4"/>
    <mergeCell ref="C33:I33"/>
    <mergeCell ref="C108:I108"/>
    <mergeCell ref="C111:I111"/>
    <mergeCell ref="C30:I30"/>
  </mergeCells>
  <pageMargins left="0.7" right="0.7" top="0.75" bottom="0.75" header="0.3" footer="0.3"/>
  <pageSetup paperSize="8"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5805-4E5A-43EB-91C7-D7BE10E13F81}">
  <sheetPr>
    <tabColor theme="4"/>
    <pageSetUpPr fitToPage="1"/>
  </sheetPr>
  <dimension ref="A1:L23"/>
  <sheetViews>
    <sheetView topLeftCell="A6" workbookViewId="0">
      <selection activeCell="B20" sqref="B20"/>
    </sheetView>
  </sheetViews>
  <sheetFormatPr defaultColWidth="9.1796875" defaultRowHeight="14.5" x14ac:dyDescent="0.35"/>
  <cols>
    <col min="1" max="1" width="9.1796875" style="1"/>
    <col min="2" max="2" width="61.81640625" style="1" bestFit="1" customWidth="1"/>
    <col min="3" max="8" width="13.453125" style="121" customWidth="1"/>
    <col min="9" max="16384" width="9.1796875" style="1"/>
  </cols>
  <sheetData>
    <row r="1" spans="1:12" ht="107.25" customHeight="1" x14ac:dyDescent="0.35">
      <c r="A1" s="47"/>
      <c r="B1" s="173" t="s">
        <v>121</v>
      </c>
      <c r="C1" s="173"/>
      <c r="D1" s="173"/>
      <c r="E1" s="173"/>
      <c r="F1" s="173"/>
      <c r="G1" s="173"/>
      <c r="H1" s="173"/>
    </row>
    <row r="2" spans="1:12" ht="32.25" customHeight="1" x14ac:dyDescent="0.35">
      <c r="A2" s="47"/>
      <c r="B2" s="174" t="s">
        <v>122</v>
      </c>
      <c r="C2" s="174"/>
      <c r="D2" s="174"/>
      <c r="E2" s="174"/>
      <c r="F2" s="174"/>
      <c r="G2" s="174"/>
      <c r="H2" s="174"/>
      <c r="L2"/>
    </row>
    <row r="3" spans="1:12" x14ac:dyDescent="0.35">
      <c r="A3" s="175"/>
      <c r="B3" s="175"/>
      <c r="C3" s="115">
        <v>2022</v>
      </c>
      <c r="D3" s="115">
        <v>2021</v>
      </c>
      <c r="E3" s="115">
        <v>2020</v>
      </c>
      <c r="F3" s="115">
        <v>2019</v>
      </c>
      <c r="G3" s="115">
        <v>2018</v>
      </c>
      <c r="H3" s="115">
        <v>2017</v>
      </c>
    </row>
    <row r="4" spans="1:12" ht="15" customHeight="1" x14ac:dyDescent="0.35">
      <c r="A4" s="47"/>
      <c r="B4" s="48" t="s">
        <v>123</v>
      </c>
      <c r="C4" s="112">
        <v>4.45</v>
      </c>
      <c r="D4" s="116">
        <v>4.7</v>
      </c>
      <c r="E4" s="116">
        <v>6.31</v>
      </c>
      <c r="F4" s="116">
        <v>10.79</v>
      </c>
      <c r="G4" s="116">
        <v>10.53</v>
      </c>
      <c r="H4" s="116">
        <v>10.89</v>
      </c>
    </row>
    <row r="5" spans="1:12" x14ac:dyDescent="0.35">
      <c r="A5" s="47"/>
      <c r="B5" s="48" t="s">
        <v>124</v>
      </c>
      <c r="C5" s="112">
        <v>0</v>
      </c>
      <c r="D5" s="116">
        <v>0</v>
      </c>
      <c r="E5" s="116">
        <v>0</v>
      </c>
      <c r="F5" s="116">
        <v>0</v>
      </c>
      <c r="G5" s="116">
        <v>0</v>
      </c>
      <c r="H5" s="116">
        <v>0</v>
      </c>
    </row>
    <row r="6" spans="1:12" x14ac:dyDescent="0.35">
      <c r="A6" s="47"/>
      <c r="B6" s="48" t="s">
        <v>125</v>
      </c>
      <c r="C6" s="112">
        <v>0</v>
      </c>
      <c r="D6" s="116">
        <v>0</v>
      </c>
      <c r="E6" s="116">
        <v>0</v>
      </c>
      <c r="F6" s="116">
        <v>0</v>
      </c>
      <c r="G6" s="116">
        <v>0</v>
      </c>
      <c r="H6" s="116">
        <v>0</v>
      </c>
    </row>
    <row r="7" spans="1:12" x14ac:dyDescent="0.35">
      <c r="A7" s="47"/>
      <c r="B7" s="48" t="s">
        <v>126</v>
      </c>
      <c r="C7" s="112">
        <v>0</v>
      </c>
      <c r="D7" s="116">
        <v>0</v>
      </c>
      <c r="E7" s="116">
        <v>0</v>
      </c>
      <c r="F7" s="116">
        <v>1</v>
      </c>
      <c r="G7" s="116">
        <v>1</v>
      </c>
      <c r="H7" s="116">
        <v>1</v>
      </c>
    </row>
    <row r="8" spans="1:12" x14ac:dyDescent="0.35">
      <c r="A8" s="47"/>
      <c r="B8" s="48" t="s">
        <v>127</v>
      </c>
      <c r="C8" s="112">
        <v>0</v>
      </c>
      <c r="D8" s="116">
        <v>1</v>
      </c>
      <c r="E8" s="116">
        <v>2</v>
      </c>
      <c r="F8" s="116">
        <v>1</v>
      </c>
      <c r="G8" s="116">
        <v>3</v>
      </c>
      <c r="H8" s="116">
        <v>4</v>
      </c>
    </row>
    <row r="9" spans="1:12" x14ac:dyDescent="0.35">
      <c r="A9" s="47"/>
      <c r="B9" s="48" t="s">
        <v>128</v>
      </c>
      <c r="C9" s="112">
        <v>0</v>
      </c>
      <c r="D9" s="116">
        <v>0.21</v>
      </c>
      <c r="E9" s="116">
        <v>0.317</v>
      </c>
      <c r="F9" s="116">
        <v>0.09</v>
      </c>
      <c r="G9" s="116">
        <v>0.28000000000000003</v>
      </c>
      <c r="H9" s="116">
        <v>0.37</v>
      </c>
    </row>
    <row r="10" spans="1:12" ht="16.5" x14ac:dyDescent="0.35">
      <c r="A10" s="47"/>
      <c r="B10" s="48" t="s">
        <v>129</v>
      </c>
      <c r="C10" s="112" t="s">
        <v>203</v>
      </c>
      <c r="D10" s="116">
        <v>0.22</v>
      </c>
      <c r="E10" s="116">
        <v>0.22</v>
      </c>
      <c r="F10" s="116">
        <v>0.24</v>
      </c>
      <c r="G10" s="116">
        <v>0.26</v>
      </c>
      <c r="H10" s="116">
        <v>0.27</v>
      </c>
    </row>
    <row r="11" spans="1:12" x14ac:dyDescent="0.35">
      <c r="A11" s="47"/>
      <c r="B11" s="48" t="s">
        <v>130</v>
      </c>
      <c r="C11" s="112">
        <v>0</v>
      </c>
      <c r="D11" s="116">
        <v>2</v>
      </c>
      <c r="E11" s="116">
        <v>8</v>
      </c>
      <c r="F11" s="116">
        <v>6</v>
      </c>
      <c r="G11" s="116">
        <v>6</v>
      </c>
      <c r="H11" s="116">
        <v>8</v>
      </c>
    </row>
    <row r="12" spans="1:12" x14ac:dyDescent="0.35">
      <c r="A12" s="47"/>
      <c r="B12" s="48" t="s">
        <v>131</v>
      </c>
      <c r="C12" s="112">
        <v>0</v>
      </c>
      <c r="D12" s="116">
        <v>0.43</v>
      </c>
      <c r="E12" s="116">
        <v>1.27</v>
      </c>
      <c r="F12" s="116">
        <v>0.56000000000000005</v>
      </c>
      <c r="G12" s="116">
        <v>0.56999999999999995</v>
      </c>
      <c r="H12" s="116">
        <v>0.73</v>
      </c>
    </row>
    <row r="13" spans="1:12" ht="16.5" x14ac:dyDescent="0.35">
      <c r="A13" s="47"/>
      <c r="B13" s="48" t="s">
        <v>132</v>
      </c>
      <c r="C13" s="112" t="s">
        <v>203</v>
      </c>
      <c r="D13" s="116">
        <v>0.77</v>
      </c>
      <c r="E13" s="116">
        <v>0.7</v>
      </c>
      <c r="F13" s="116">
        <v>0.92</v>
      </c>
      <c r="G13" s="116">
        <v>0.99</v>
      </c>
      <c r="H13" s="116">
        <v>0.96</v>
      </c>
    </row>
    <row r="14" spans="1:12" x14ac:dyDescent="0.35">
      <c r="A14" s="47"/>
      <c r="B14" s="48" t="s">
        <v>133</v>
      </c>
      <c r="C14" s="112">
        <v>7</v>
      </c>
      <c r="D14" s="116">
        <v>5</v>
      </c>
      <c r="E14" s="116">
        <v>11</v>
      </c>
      <c r="F14" s="116">
        <v>15</v>
      </c>
      <c r="G14" s="116">
        <v>6</v>
      </c>
      <c r="H14" s="116">
        <v>7</v>
      </c>
    </row>
    <row r="15" spans="1:12" x14ac:dyDescent="0.35">
      <c r="A15" s="47"/>
      <c r="B15" s="48" t="s">
        <v>134</v>
      </c>
      <c r="C15" s="112">
        <v>1.56</v>
      </c>
      <c r="D15" s="116">
        <v>1.06</v>
      </c>
      <c r="E15" s="116">
        <v>1.74</v>
      </c>
      <c r="F15" s="116">
        <v>1.39</v>
      </c>
      <c r="G15" s="116">
        <v>0.56999999999999995</v>
      </c>
      <c r="H15" s="116">
        <v>0.64</v>
      </c>
    </row>
    <row r="16" spans="1:12" x14ac:dyDescent="0.35">
      <c r="A16" s="47"/>
      <c r="B16" s="48" t="s">
        <v>135</v>
      </c>
      <c r="C16" s="112">
        <v>0</v>
      </c>
      <c r="D16" s="116">
        <v>0</v>
      </c>
      <c r="E16" s="116">
        <v>0</v>
      </c>
      <c r="F16" s="116">
        <v>0.09</v>
      </c>
      <c r="G16" s="116">
        <v>0</v>
      </c>
      <c r="H16" s="116">
        <v>0</v>
      </c>
    </row>
    <row r="17" spans="1:9" x14ac:dyDescent="0.35">
      <c r="A17" s="47"/>
      <c r="B17" s="48" t="s">
        <v>136</v>
      </c>
      <c r="C17" s="112">
        <v>1.02</v>
      </c>
      <c r="D17" s="116">
        <v>1.47</v>
      </c>
      <c r="E17" s="116">
        <v>2.59</v>
      </c>
      <c r="F17" s="116">
        <v>6.74</v>
      </c>
      <c r="G17" s="116">
        <v>5.4</v>
      </c>
      <c r="H17" s="116">
        <v>5.19</v>
      </c>
    </row>
    <row r="18" spans="1:9" x14ac:dyDescent="0.35">
      <c r="A18" s="47"/>
      <c r="B18" s="49" t="s">
        <v>137</v>
      </c>
      <c r="C18" s="117">
        <v>1.05</v>
      </c>
      <c r="D18" s="118">
        <v>0</v>
      </c>
      <c r="E18" s="118">
        <v>0.39</v>
      </c>
      <c r="F18" s="118">
        <v>0.3</v>
      </c>
      <c r="G18" s="118">
        <v>0.18</v>
      </c>
      <c r="H18" s="118">
        <v>0.77</v>
      </c>
    </row>
    <row r="19" spans="1:9" x14ac:dyDescent="0.35">
      <c r="A19" s="175"/>
      <c r="B19" s="175"/>
      <c r="C19" s="119"/>
      <c r="D19" s="119"/>
      <c r="E19" s="119"/>
      <c r="F19" s="119"/>
      <c r="G19" s="119"/>
      <c r="H19" s="119"/>
    </row>
    <row r="20" spans="1:9" ht="16.5" x14ac:dyDescent="0.35">
      <c r="A20" s="47"/>
      <c r="B20" s="1" t="s">
        <v>138</v>
      </c>
      <c r="C20" s="120"/>
      <c r="D20" s="119"/>
      <c r="E20" s="119"/>
      <c r="F20" s="119"/>
      <c r="G20" s="119"/>
      <c r="H20" s="119"/>
    </row>
    <row r="21" spans="1:9" x14ac:dyDescent="0.35">
      <c r="A21" s="175"/>
      <c r="B21" s="175"/>
      <c r="C21" s="119"/>
      <c r="D21" s="119"/>
      <c r="E21" s="119"/>
      <c r="F21" s="119"/>
      <c r="G21" s="119"/>
      <c r="H21" s="119"/>
    </row>
    <row r="23" spans="1:9" ht="36" x14ac:dyDescent="0.35">
      <c r="D23" s="173"/>
      <c r="E23" s="173"/>
      <c r="F23" s="173"/>
      <c r="G23" s="173"/>
      <c r="H23" s="173"/>
      <c r="I23" s="173"/>
    </row>
  </sheetData>
  <mergeCells count="6">
    <mergeCell ref="D23:I23"/>
    <mergeCell ref="B1:H1"/>
    <mergeCell ref="B2:H2"/>
    <mergeCell ref="A3:B3"/>
    <mergeCell ref="A19:B19"/>
    <mergeCell ref="A21:B21"/>
  </mergeCells>
  <pageMargins left="0.7" right="0.7" top="0.75" bottom="0.75" header="0.3" footer="0.3"/>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662EF-7895-4E31-A5F4-F92EE87B280D}">
  <sheetPr>
    <tabColor theme="4"/>
  </sheetPr>
  <dimension ref="B3:J13"/>
  <sheetViews>
    <sheetView zoomScale="86" workbookViewId="0">
      <selection activeCell="E9" sqref="E9"/>
    </sheetView>
  </sheetViews>
  <sheetFormatPr defaultColWidth="9.1796875" defaultRowHeight="14.5" x14ac:dyDescent="0.35"/>
  <cols>
    <col min="1" max="1" width="9.1796875" style="1"/>
    <col min="2" max="2" width="30.26953125" style="1" bestFit="1" customWidth="1"/>
    <col min="3" max="3" width="20.1796875" style="1" customWidth="1"/>
    <col min="4" max="4" width="14.54296875" style="1" customWidth="1"/>
    <col min="5" max="5" width="18" style="1" customWidth="1"/>
    <col min="6" max="16384" width="9.1796875" style="1"/>
  </cols>
  <sheetData>
    <row r="3" spans="2:10" ht="36" x14ac:dyDescent="0.35">
      <c r="B3" s="176" t="s">
        <v>139</v>
      </c>
      <c r="C3" s="176"/>
      <c r="D3" s="176"/>
      <c r="E3" s="176"/>
      <c r="F3" s="176"/>
      <c r="G3" s="176"/>
      <c r="H3" s="176"/>
      <c r="I3" s="176"/>
      <c r="J3" s="47"/>
    </row>
    <row r="4" spans="2:10" x14ac:dyDescent="0.35">
      <c r="B4" s="50"/>
      <c r="C4" s="50"/>
      <c r="D4" s="110">
        <v>2022</v>
      </c>
      <c r="E4" s="111">
        <v>2021</v>
      </c>
      <c r="F4" s="111">
        <v>2020</v>
      </c>
      <c r="G4" s="111">
        <v>2019</v>
      </c>
      <c r="H4" s="111">
        <v>2018</v>
      </c>
      <c r="I4" s="111">
        <v>2017</v>
      </c>
      <c r="J4" s="47"/>
    </row>
    <row r="5" spans="2:10" x14ac:dyDescent="0.35">
      <c r="B5" s="48" t="s">
        <v>140</v>
      </c>
      <c r="C5" s="51" t="s">
        <v>141</v>
      </c>
      <c r="D5" s="158">
        <v>169.1</v>
      </c>
      <c r="E5" s="113">
        <v>204</v>
      </c>
      <c r="F5" s="113">
        <v>143</v>
      </c>
      <c r="G5" s="113">
        <v>299</v>
      </c>
      <c r="H5" s="113">
        <v>251</v>
      </c>
      <c r="I5" s="113">
        <v>194</v>
      </c>
      <c r="J5" s="47"/>
    </row>
    <row r="6" spans="2:10" x14ac:dyDescent="0.35">
      <c r="B6" s="48" t="s">
        <v>142</v>
      </c>
      <c r="C6" s="51" t="s">
        <v>141</v>
      </c>
      <c r="D6" s="158">
        <v>3.3</v>
      </c>
      <c r="E6" s="113">
        <v>2</v>
      </c>
      <c r="F6" s="113">
        <v>17</v>
      </c>
      <c r="G6" s="113">
        <v>35</v>
      </c>
      <c r="H6" s="113">
        <v>31</v>
      </c>
      <c r="I6" s="113">
        <v>37</v>
      </c>
      <c r="J6" s="47"/>
    </row>
    <row r="7" spans="2:10" x14ac:dyDescent="0.35">
      <c r="B7" s="48" t="s">
        <v>143</v>
      </c>
      <c r="C7" s="51" t="s">
        <v>141</v>
      </c>
      <c r="D7" s="158">
        <v>0.6</v>
      </c>
      <c r="E7" s="113"/>
      <c r="F7" s="113">
        <v>1</v>
      </c>
      <c r="G7" s="113">
        <v>2</v>
      </c>
      <c r="H7" s="113">
        <v>2</v>
      </c>
      <c r="I7" s="113">
        <v>3</v>
      </c>
      <c r="J7" s="47"/>
    </row>
    <row r="8" spans="2:10" x14ac:dyDescent="0.35">
      <c r="B8" s="48" t="s">
        <v>144</v>
      </c>
      <c r="C8" s="51" t="s">
        <v>141</v>
      </c>
      <c r="D8" s="158">
        <v>0</v>
      </c>
      <c r="E8" s="113">
        <v>1</v>
      </c>
      <c r="F8" s="113"/>
      <c r="G8" s="113"/>
      <c r="H8" s="113"/>
      <c r="I8" s="113"/>
      <c r="J8" s="47"/>
    </row>
    <row r="9" spans="2:10" x14ac:dyDescent="0.35">
      <c r="B9" s="155" t="s">
        <v>202</v>
      </c>
      <c r="C9" s="156"/>
      <c r="D9" s="159">
        <v>0.3</v>
      </c>
      <c r="E9" s="157"/>
      <c r="F9" s="157"/>
      <c r="G9" s="157"/>
      <c r="H9" s="157"/>
      <c r="I9" s="157"/>
      <c r="J9" s="47"/>
    </row>
    <row r="10" spans="2:10" ht="15.5" x14ac:dyDescent="0.35">
      <c r="B10" s="52" t="s">
        <v>145</v>
      </c>
      <c r="C10" s="53" t="s">
        <v>141</v>
      </c>
      <c r="D10" s="160">
        <f>SUM(D5:D9)</f>
        <v>173.3</v>
      </c>
      <c r="E10" s="114">
        <v>207</v>
      </c>
      <c r="F10" s="114">
        <v>162</v>
      </c>
      <c r="G10" s="114">
        <v>336</v>
      </c>
      <c r="H10" s="114">
        <v>283</v>
      </c>
      <c r="I10" s="114">
        <v>235</v>
      </c>
      <c r="J10" s="47"/>
    </row>
    <row r="11" spans="2:10" x14ac:dyDescent="0.35">
      <c r="B11" s="54"/>
      <c r="C11" s="54"/>
      <c r="D11" s="54"/>
      <c r="E11" s="54"/>
      <c r="F11" s="54"/>
      <c r="G11" s="54"/>
      <c r="H11" s="54"/>
      <c r="I11" s="54"/>
      <c r="J11" s="47"/>
    </row>
    <row r="12" spans="2:10" x14ac:dyDescent="0.35">
      <c r="B12" s="47"/>
      <c r="C12" s="47"/>
      <c r="D12" s="47"/>
      <c r="E12" s="47"/>
      <c r="F12" s="47"/>
      <c r="G12" s="47"/>
      <c r="H12" s="47"/>
      <c r="I12" s="47"/>
      <c r="J12" s="47"/>
    </row>
    <row r="13" spans="2:10" x14ac:dyDescent="0.35">
      <c r="B13" s="47"/>
      <c r="C13" s="47"/>
      <c r="D13" s="47"/>
      <c r="E13" s="47"/>
      <c r="F13" s="47"/>
      <c r="G13" s="47"/>
      <c r="H13" s="47"/>
      <c r="I13" s="47"/>
      <c r="J13" s="47"/>
    </row>
  </sheetData>
  <mergeCells count="1">
    <mergeCell ref="B3:I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27007-E660-40FD-88E3-0250ABD9B2DF}">
  <sheetPr>
    <tabColor theme="4"/>
  </sheetPr>
  <dimension ref="A4:J11"/>
  <sheetViews>
    <sheetView workbookViewId="0">
      <selection activeCell="H22" sqref="H22"/>
    </sheetView>
  </sheetViews>
  <sheetFormatPr defaultColWidth="9.1796875" defaultRowHeight="14.5" x14ac:dyDescent="0.35"/>
  <cols>
    <col min="1" max="2" width="9.1796875" style="1"/>
    <col min="3" max="3" width="43" style="1" customWidth="1"/>
    <col min="4" max="9" width="11.453125" style="1" bestFit="1" customWidth="1"/>
    <col min="10" max="16384" width="9.1796875" style="1"/>
  </cols>
  <sheetData>
    <row r="4" spans="1:10" ht="36" x14ac:dyDescent="0.35">
      <c r="A4" s="47"/>
      <c r="B4" s="173" t="s">
        <v>146</v>
      </c>
      <c r="C4" s="173"/>
      <c r="D4" s="173"/>
      <c r="E4" s="173"/>
      <c r="F4" s="173"/>
      <c r="G4" s="173"/>
      <c r="H4" s="173"/>
      <c r="I4" s="173"/>
      <c r="J4" s="47"/>
    </row>
    <row r="5" spans="1:10" x14ac:dyDescent="0.35">
      <c r="A5" s="175"/>
      <c r="B5" s="175"/>
      <c r="C5" s="47"/>
      <c r="D5" s="55">
        <v>2022</v>
      </c>
      <c r="E5" s="55">
        <v>2021</v>
      </c>
      <c r="F5" s="55">
        <v>2020</v>
      </c>
      <c r="G5" s="55">
        <v>2019</v>
      </c>
      <c r="H5" s="55">
        <v>2018</v>
      </c>
      <c r="I5" s="55">
        <v>2017</v>
      </c>
      <c r="J5" s="47"/>
    </row>
    <row r="6" spans="1:10" x14ac:dyDescent="0.35">
      <c r="A6" s="47"/>
      <c r="B6" s="56" t="s">
        <v>147</v>
      </c>
      <c r="C6" s="56"/>
      <c r="D6" s="158">
        <v>3205279</v>
      </c>
      <c r="E6" s="57">
        <v>3243212</v>
      </c>
      <c r="F6" s="57">
        <v>3359699</v>
      </c>
      <c r="G6" s="57">
        <v>2663365</v>
      </c>
      <c r="H6" s="57">
        <v>2091990</v>
      </c>
      <c r="I6" s="57">
        <v>1121561</v>
      </c>
      <c r="J6" s="47"/>
    </row>
    <row r="7" spans="1:10" x14ac:dyDescent="0.35">
      <c r="A7" s="47"/>
      <c r="B7" s="56" t="s">
        <v>148</v>
      </c>
      <c r="C7" s="56"/>
      <c r="D7" s="158">
        <v>534512</v>
      </c>
      <c r="E7" s="57">
        <v>240899</v>
      </c>
      <c r="F7" s="57">
        <v>1233759</v>
      </c>
      <c r="G7" s="57">
        <v>1490631</v>
      </c>
      <c r="H7" s="57">
        <v>896965</v>
      </c>
      <c r="I7" s="57">
        <v>1285450</v>
      </c>
      <c r="J7" s="47"/>
    </row>
    <row r="8" spans="1:10" x14ac:dyDescent="0.35">
      <c r="A8" s="47"/>
      <c r="B8" s="56" t="s">
        <v>149</v>
      </c>
      <c r="C8" s="56"/>
      <c r="D8" s="158" t="s">
        <v>201</v>
      </c>
      <c r="E8" s="57"/>
      <c r="F8" s="57">
        <v>1597</v>
      </c>
      <c r="G8" s="57">
        <v>27605</v>
      </c>
      <c r="H8" s="57">
        <v>21478</v>
      </c>
      <c r="I8" s="57">
        <v>167424</v>
      </c>
      <c r="J8" s="47"/>
    </row>
    <row r="9" spans="1:10" x14ac:dyDescent="0.35">
      <c r="A9" s="47"/>
      <c r="B9" s="56" t="s">
        <v>150</v>
      </c>
      <c r="C9" s="56"/>
      <c r="D9" s="158">
        <v>100000</v>
      </c>
      <c r="E9" s="57">
        <v>438283</v>
      </c>
      <c r="F9" s="57">
        <v>112003</v>
      </c>
      <c r="G9" s="57">
        <v>261055</v>
      </c>
      <c r="H9" s="57">
        <v>1425253</v>
      </c>
      <c r="I9" s="57">
        <v>820342</v>
      </c>
      <c r="J9" s="47"/>
    </row>
    <row r="10" spans="1:10" ht="15.5" x14ac:dyDescent="0.35">
      <c r="A10" s="47"/>
      <c r="B10" s="52" t="s">
        <v>151</v>
      </c>
      <c r="C10" s="52"/>
      <c r="D10" s="58">
        <f>SUM(D6:D9)</f>
        <v>3839791</v>
      </c>
      <c r="E10" s="58">
        <v>3922394</v>
      </c>
      <c r="F10" s="58">
        <v>4707057</v>
      </c>
      <c r="G10" s="58">
        <v>4442656</v>
      </c>
      <c r="H10" s="58">
        <v>4435686</v>
      </c>
      <c r="I10" s="58">
        <v>3394777</v>
      </c>
      <c r="J10" s="47"/>
    </row>
    <row r="11" spans="1:10" x14ac:dyDescent="0.35">
      <c r="A11" s="175"/>
      <c r="B11" s="175"/>
      <c r="C11" s="47"/>
      <c r="D11" s="47"/>
      <c r="E11" s="47"/>
      <c r="F11" s="47"/>
      <c r="G11" s="47"/>
      <c r="H11" s="47"/>
      <c r="I11" s="47"/>
      <c r="J11" s="47"/>
    </row>
  </sheetData>
  <mergeCells count="3">
    <mergeCell ref="B4:I4"/>
    <mergeCell ref="A5:B5"/>
    <mergeCell ref="A11:B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28836-E8FB-45F4-B824-4D38593F0F5C}">
  <sheetPr>
    <tabColor theme="4"/>
    <pageSetUpPr fitToPage="1"/>
  </sheetPr>
  <dimension ref="B1:Q73"/>
  <sheetViews>
    <sheetView tabSelected="1" topLeftCell="A73" zoomScale="43" zoomScaleNormal="70" workbookViewId="0">
      <selection activeCell="M10" sqref="M10"/>
    </sheetView>
  </sheetViews>
  <sheetFormatPr defaultColWidth="72.7265625" defaultRowHeight="361.5" customHeight="1" x14ac:dyDescent="0.35"/>
  <cols>
    <col min="1" max="1" width="11.453125" style="1" customWidth="1"/>
    <col min="2" max="2" width="100.36328125" style="1" customWidth="1"/>
    <col min="3" max="11" width="18" style="1" customWidth="1"/>
    <col min="12" max="12" width="8.81640625" style="1" bestFit="1" customWidth="1"/>
    <col min="13" max="13" width="7.453125" style="1" bestFit="1" customWidth="1"/>
    <col min="14" max="14" width="23.81640625" style="1" customWidth="1"/>
    <col min="15" max="15" width="16.7265625" style="1" customWidth="1"/>
    <col min="16" max="16" width="26.453125" style="1" customWidth="1"/>
    <col min="17" max="17" width="13.08984375" style="1" customWidth="1"/>
    <col min="18" max="16384" width="72.7265625" style="1"/>
  </cols>
  <sheetData>
    <row r="1" spans="2:17" ht="66" customHeight="1" x14ac:dyDescent="0.35">
      <c r="B1" s="182" t="s">
        <v>152</v>
      </c>
      <c r="C1" s="182"/>
      <c r="D1" s="182"/>
      <c r="E1" s="182"/>
      <c r="F1" s="182"/>
      <c r="G1" s="182"/>
      <c r="H1" s="182"/>
      <c r="I1" s="59"/>
      <c r="J1" s="59"/>
      <c r="K1" s="59"/>
      <c r="L1" s="59"/>
      <c r="M1" s="59"/>
      <c r="N1" s="59"/>
    </row>
    <row r="2" spans="2:17" ht="46.5" x14ac:dyDescent="0.35">
      <c r="B2" s="60" t="s">
        <v>153</v>
      </c>
      <c r="C2" s="179">
        <v>2022</v>
      </c>
      <c r="D2" s="180"/>
      <c r="E2" s="181"/>
      <c r="F2" s="183">
        <v>2021</v>
      </c>
      <c r="G2" s="184"/>
      <c r="H2" s="185"/>
      <c r="I2" s="183" t="s">
        <v>154</v>
      </c>
      <c r="J2" s="184"/>
      <c r="K2" s="185"/>
      <c r="L2" s="59"/>
      <c r="M2" s="59"/>
      <c r="N2" s="59"/>
      <c r="O2" s="59"/>
      <c r="P2" s="59"/>
      <c r="Q2" s="59"/>
    </row>
    <row r="3" spans="2:17" ht="15.5" x14ac:dyDescent="0.35">
      <c r="B3" s="61"/>
      <c r="C3" s="62" t="s">
        <v>155</v>
      </c>
      <c r="D3" s="62" t="s">
        <v>156</v>
      </c>
      <c r="E3" s="62" t="s">
        <v>157</v>
      </c>
      <c r="F3" s="62" t="s">
        <v>155</v>
      </c>
      <c r="G3" s="62" t="s">
        <v>156</v>
      </c>
      <c r="H3" s="62" t="s">
        <v>157</v>
      </c>
      <c r="I3" s="62" t="s">
        <v>155</v>
      </c>
      <c r="J3" s="62" t="s">
        <v>156</v>
      </c>
      <c r="K3" s="63" t="s">
        <v>157</v>
      </c>
      <c r="L3" s="47"/>
      <c r="M3" s="47"/>
      <c r="N3" s="47"/>
      <c r="O3" s="47"/>
      <c r="P3" s="47"/>
      <c r="Q3" s="47"/>
    </row>
    <row r="4" spans="2:17" ht="14.5" x14ac:dyDescent="0.35">
      <c r="B4" s="64"/>
      <c r="C4" s="64"/>
      <c r="D4" s="64"/>
      <c r="E4" s="64"/>
      <c r="F4" s="65"/>
      <c r="G4" s="65"/>
      <c r="H4" s="65"/>
      <c r="I4" s="65"/>
      <c r="J4" s="65"/>
      <c r="K4" s="66"/>
      <c r="L4" s="47"/>
      <c r="M4" s="47"/>
      <c r="N4" s="47"/>
      <c r="O4" s="47"/>
      <c r="P4" s="47"/>
      <c r="Q4" s="47"/>
    </row>
    <row r="5" spans="2:17" ht="14.5" x14ac:dyDescent="0.35">
      <c r="B5" s="64" t="s">
        <v>158</v>
      </c>
      <c r="C5" s="64">
        <v>1</v>
      </c>
      <c r="D5" s="64">
        <v>23</v>
      </c>
      <c r="E5" s="64">
        <v>24</v>
      </c>
      <c r="F5" s="65">
        <v>0</v>
      </c>
      <c r="G5" s="65">
        <v>10</v>
      </c>
      <c r="H5" s="65">
        <v>10</v>
      </c>
      <c r="I5" s="65">
        <v>3</v>
      </c>
      <c r="J5" s="65">
        <v>17</v>
      </c>
      <c r="K5" s="66">
        <v>20</v>
      </c>
      <c r="L5" s="47"/>
      <c r="M5" s="47"/>
      <c r="N5" s="47"/>
      <c r="O5" s="47"/>
      <c r="P5" s="47"/>
      <c r="Q5" s="47"/>
    </row>
    <row r="6" spans="2:17" ht="14.5" x14ac:dyDescent="0.35">
      <c r="B6" s="64" t="s">
        <v>159</v>
      </c>
      <c r="C6" s="64">
        <v>99</v>
      </c>
      <c r="D6" s="64">
        <v>259</v>
      </c>
      <c r="E6" s="64">
        <v>358</v>
      </c>
      <c r="F6" s="65">
        <v>101</v>
      </c>
      <c r="G6" s="65">
        <v>242</v>
      </c>
      <c r="H6" s="65">
        <v>343</v>
      </c>
      <c r="I6" s="65">
        <v>118</v>
      </c>
      <c r="J6" s="65">
        <v>272</v>
      </c>
      <c r="K6" s="66">
        <v>390</v>
      </c>
      <c r="L6" s="47"/>
      <c r="M6" s="47"/>
      <c r="N6" s="47"/>
      <c r="O6" s="47"/>
      <c r="P6" s="47"/>
      <c r="Q6" s="47"/>
    </row>
    <row r="7" spans="2:17" ht="15.5" x14ac:dyDescent="0.35">
      <c r="B7" s="61" t="s">
        <v>160</v>
      </c>
      <c r="C7" s="61">
        <v>100</v>
      </c>
      <c r="D7" s="61">
        <v>282</v>
      </c>
      <c r="E7" s="61">
        <v>382</v>
      </c>
      <c r="F7" s="67">
        <v>101</v>
      </c>
      <c r="G7" s="67">
        <v>252</v>
      </c>
      <c r="H7" s="67">
        <v>353</v>
      </c>
      <c r="I7" s="67">
        <v>121</v>
      </c>
      <c r="J7" s="67">
        <v>289</v>
      </c>
      <c r="K7" s="68">
        <v>410</v>
      </c>
      <c r="L7" s="47"/>
      <c r="M7" s="47"/>
      <c r="N7" s="47"/>
      <c r="O7" s="47"/>
      <c r="P7" s="47"/>
      <c r="Q7" s="47"/>
    </row>
    <row r="8" spans="2:17" ht="14.5" x14ac:dyDescent="0.35">
      <c r="B8" s="64"/>
      <c r="C8" s="64"/>
      <c r="D8" s="64"/>
      <c r="E8" s="64"/>
      <c r="F8" s="69"/>
      <c r="G8" s="69"/>
      <c r="H8" s="69"/>
      <c r="I8" s="69"/>
      <c r="J8" s="69"/>
      <c r="K8" s="70"/>
      <c r="L8" s="47"/>
      <c r="M8" s="47"/>
    </row>
    <row r="9" spans="2:17" ht="15.5" x14ac:dyDescent="0.35">
      <c r="B9" s="61" t="s">
        <v>161</v>
      </c>
      <c r="C9" s="61">
        <v>23</v>
      </c>
      <c r="D9" s="61">
        <v>82</v>
      </c>
      <c r="E9" s="61">
        <v>105</v>
      </c>
      <c r="F9" s="67">
        <v>28</v>
      </c>
      <c r="G9" s="67">
        <v>78</v>
      </c>
      <c r="H9" s="67">
        <v>106</v>
      </c>
      <c r="I9" s="67">
        <v>31</v>
      </c>
      <c r="J9" s="67">
        <v>78</v>
      </c>
      <c r="K9" s="68">
        <v>109</v>
      </c>
      <c r="L9" s="47"/>
      <c r="M9" s="47"/>
    </row>
    <row r="10" spans="2:17" ht="14.5" x14ac:dyDescent="0.35">
      <c r="B10" s="64"/>
      <c r="C10" s="64"/>
      <c r="D10" s="64"/>
      <c r="E10" s="64"/>
      <c r="F10" s="69"/>
      <c r="G10" s="69"/>
      <c r="H10" s="69"/>
      <c r="I10" s="69"/>
      <c r="J10" s="69"/>
      <c r="K10" s="70"/>
      <c r="L10" s="47"/>
      <c r="M10" s="47"/>
    </row>
    <row r="11" spans="2:17" ht="14.5" x14ac:dyDescent="0.35">
      <c r="B11" s="64" t="s">
        <v>162</v>
      </c>
      <c r="C11" s="64">
        <v>1</v>
      </c>
      <c r="D11" s="64">
        <v>1</v>
      </c>
      <c r="E11" s="64">
        <v>2</v>
      </c>
      <c r="F11" s="69">
        <v>1</v>
      </c>
      <c r="G11" s="69">
        <v>1</v>
      </c>
      <c r="H11" s="69">
        <v>2</v>
      </c>
      <c r="I11" s="69">
        <v>1</v>
      </c>
      <c r="J11" s="69">
        <v>1</v>
      </c>
      <c r="K11" s="70">
        <v>2</v>
      </c>
      <c r="L11" s="47"/>
      <c r="M11" s="47"/>
    </row>
    <row r="12" spans="2:17" ht="14.5" x14ac:dyDescent="0.35">
      <c r="B12" s="64" t="s">
        <v>163</v>
      </c>
      <c r="C12" s="64">
        <v>2</v>
      </c>
      <c r="D12" s="64">
        <v>18</v>
      </c>
      <c r="E12" s="64">
        <v>20</v>
      </c>
      <c r="F12" s="69">
        <v>1</v>
      </c>
      <c r="G12" s="69">
        <v>17</v>
      </c>
      <c r="H12" s="69">
        <v>18</v>
      </c>
      <c r="I12" s="69">
        <v>3</v>
      </c>
      <c r="J12" s="69">
        <v>17</v>
      </c>
      <c r="K12" s="70">
        <v>20</v>
      </c>
      <c r="L12" s="47"/>
      <c r="M12" s="47"/>
    </row>
    <row r="13" spans="2:17" ht="15.5" x14ac:dyDescent="0.35">
      <c r="B13" s="61" t="s">
        <v>164</v>
      </c>
      <c r="C13" s="61">
        <v>3</v>
      </c>
      <c r="D13" s="61">
        <v>19</v>
      </c>
      <c r="E13" s="61">
        <v>22</v>
      </c>
      <c r="F13" s="67">
        <v>2</v>
      </c>
      <c r="G13" s="67">
        <v>18</v>
      </c>
      <c r="H13" s="67">
        <v>20</v>
      </c>
      <c r="I13" s="67">
        <v>4</v>
      </c>
      <c r="J13" s="67">
        <v>18</v>
      </c>
      <c r="K13" s="68">
        <v>22</v>
      </c>
      <c r="L13" s="47"/>
      <c r="M13" s="162"/>
    </row>
    <row r="14" spans="2:17" ht="14.5" x14ac:dyDescent="0.35">
      <c r="B14" s="64"/>
      <c r="C14" s="64"/>
      <c r="D14" s="64"/>
      <c r="E14" s="64"/>
      <c r="F14" s="69"/>
      <c r="G14" s="69"/>
      <c r="H14" s="69"/>
      <c r="I14" s="69"/>
      <c r="J14" s="69"/>
      <c r="K14" s="70"/>
      <c r="L14" s="47"/>
      <c r="M14" s="47"/>
    </row>
    <row r="15" spans="2:17" ht="14.5" x14ac:dyDescent="0.35">
      <c r="B15" s="64" t="s">
        <v>165</v>
      </c>
      <c r="C15" s="64">
        <v>1</v>
      </c>
      <c r="D15" s="64">
        <v>1</v>
      </c>
      <c r="E15" s="64">
        <v>2</v>
      </c>
      <c r="F15" s="69">
        <v>1</v>
      </c>
      <c r="G15" s="69">
        <v>1</v>
      </c>
      <c r="H15" s="69">
        <v>2</v>
      </c>
      <c r="I15" s="69">
        <v>1</v>
      </c>
      <c r="J15" s="69">
        <v>0</v>
      </c>
      <c r="K15" s="70">
        <v>1</v>
      </c>
      <c r="L15" s="47"/>
      <c r="M15" s="47"/>
    </row>
    <row r="16" spans="2:17" ht="14.5" x14ac:dyDescent="0.35">
      <c r="B16" s="64" t="s">
        <v>166</v>
      </c>
      <c r="C16" s="64">
        <v>1</v>
      </c>
      <c r="D16" s="64">
        <v>4</v>
      </c>
      <c r="E16" s="64">
        <v>5</v>
      </c>
      <c r="F16" s="69">
        <v>1</v>
      </c>
      <c r="G16" s="69">
        <v>6</v>
      </c>
      <c r="H16" s="69">
        <v>7</v>
      </c>
      <c r="I16" s="69">
        <v>2</v>
      </c>
      <c r="J16" s="69">
        <v>6</v>
      </c>
      <c r="K16" s="70">
        <v>8</v>
      </c>
      <c r="L16" s="47"/>
      <c r="M16" s="47"/>
    </row>
    <row r="17" spans="2:17" ht="15.5" x14ac:dyDescent="0.35">
      <c r="B17" s="61" t="s">
        <v>167</v>
      </c>
      <c r="C17" s="61">
        <v>2</v>
      </c>
      <c r="D17" s="61">
        <v>5</v>
      </c>
      <c r="E17" s="61">
        <v>7</v>
      </c>
      <c r="F17" s="67">
        <v>2</v>
      </c>
      <c r="G17" s="67">
        <v>7</v>
      </c>
      <c r="H17" s="67">
        <v>9</v>
      </c>
      <c r="I17" s="67">
        <v>3</v>
      </c>
      <c r="J17" s="67">
        <v>6</v>
      </c>
      <c r="K17" s="68">
        <v>9</v>
      </c>
      <c r="L17" s="47"/>
      <c r="M17" s="47"/>
    </row>
    <row r="18" spans="2:17" ht="14.5" x14ac:dyDescent="0.35">
      <c r="B18" s="64"/>
      <c r="C18" s="64"/>
      <c r="D18" s="64"/>
      <c r="E18" s="64"/>
      <c r="F18" s="69"/>
      <c r="G18" s="69"/>
      <c r="H18" s="69"/>
      <c r="I18" s="69"/>
      <c r="J18" s="69"/>
      <c r="K18" s="70"/>
      <c r="L18" s="47"/>
      <c r="M18" s="47"/>
    </row>
    <row r="19" spans="2:17" ht="14.5" x14ac:dyDescent="0.35">
      <c r="B19" s="64" t="s">
        <v>168</v>
      </c>
      <c r="C19" s="64">
        <v>55</v>
      </c>
      <c r="D19" s="64">
        <v>151</v>
      </c>
      <c r="E19" s="64">
        <v>206</v>
      </c>
      <c r="F19" s="69">
        <v>48</v>
      </c>
      <c r="G19" s="69">
        <v>134</v>
      </c>
      <c r="H19" s="69">
        <v>182</v>
      </c>
      <c r="I19" s="69">
        <v>60</v>
      </c>
      <c r="J19" s="69">
        <v>154</v>
      </c>
      <c r="K19" s="70">
        <v>214</v>
      </c>
      <c r="L19" s="47"/>
      <c r="M19" s="162"/>
    </row>
    <row r="20" spans="2:17" ht="14.5" x14ac:dyDescent="0.35">
      <c r="B20" s="64" t="s">
        <v>169</v>
      </c>
      <c r="C20" s="64">
        <v>45</v>
      </c>
      <c r="D20" s="64">
        <v>131</v>
      </c>
      <c r="E20" s="64">
        <v>176</v>
      </c>
      <c r="F20" s="69">
        <v>53</v>
      </c>
      <c r="G20" s="69">
        <v>118</v>
      </c>
      <c r="H20" s="69">
        <v>171</v>
      </c>
      <c r="I20" s="69">
        <v>61</v>
      </c>
      <c r="J20" s="69">
        <v>135</v>
      </c>
      <c r="K20" s="70">
        <v>196</v>
      </c>
      <c r="L20" s="47"/>
      <c r="M20" s="47"/>
    </row>
    <row r="21" spans="2:17" ht="15.5" x14ac:dyDescent="0.35">
      <c r="B21" s="61" t="s">
        <v>157</v>
      </c>
      <c r="C21" s="61">
        <v>100</v>
      </c>
      <c r="D21" s="61">
        <v>282</v>
      </c>
      <c r="E21" s="61">
        <v>382</v>
      </c>
      <c r="F21" s="67">
        <v>101</v>
      </c>
      <c r="G21" s="67">
        <v>252</v>
      </c>
      <c r="H21" s="67">
        <v>353</v>
      </c>
      <c r="I21" s="67">
        <v>121</v>
      </c>
      <c r="J21" s="67">
        <v>289</v>
      </c>
      <c r="K21" s="68">
        <v>410</v>
      </c>
      <c r="L21" s="97"/>
      <c r="M21" s="97"/>
    </row>
    <row r="22" spans="2:17" ht="14.5" x14ac:dyDescent="0.35">
      <c r="B22" s="64"/>
      <c r="C22" s="64"/>
      <c r="D22" s="64"/>
      <c r="E22" s="64"/>
      <c r="F22" s="65"/>
      <c r="G22" s="65"/>
      <c r="H22" s="65"/>
      <c r="I22" s="65"/>
      <c r="J22" s="65"/>
      <c r="K22" s="66"/>
      <c r="L22" s="47"/>
      <c r="M22" s="47"/>
      <c r="N22" s="47"/>
      <c r="O22" s="47"/>
      <c r="P22" s="47"/>
      <c r="Q22" s="47"/>
    </row>
    <row r="23" spans="2:17" ht="14.5" x14ac:dyDescent="0.35">
      <c r="B23" s="64" t="s">
        <v>170</v>
      </c>
      <c r="C23" s="64">
        <v>79</v>
      </c>
      <c r="D23" s="64">
        <v>217</v>
      </c>
      <c r="E23" s="64">
        <v>296</v>
      </c>
      <c r="F23" s="65">
        <v>78</v>
      </c>
      <c r="G23" s="65">
        <v>207</v>
      </c>
      <c r="H23" s="65">
        <v>285</v>
      </c>
      <c r="I23" s="65">
        <v>91</v>
      </c>
      <c r="J23" s="65">
        <v>222</v>
      </c>
      <c r="K23" s="66">
        <v>313</v>
      </c>
      <c r="L23" s="47"/>
      <c r="M23" s="47"/>
      <c r="N23" s="47"/>
      <c r="O23" s="47"/>
      <c r="P23" s="47"/>
      <c r="Q23" s="47"/>
    </row>
    <row r="24" spans="2:17" ht="14.5" x14ac:dyDescent="0.35">
      <c r="B24" s="64" t="s">
        <v>171</v>
      </c>
      <c r="C24" s="126">
        <f>C23/C7</f>
        <v>0.79</v>
      </c>
      <c r="D24" s="126">
        <f>D23/D7</f>
        <v>0.76950354609929073</v>
      </c>
      <c r="E24" s="126">
        <f>E23/E7</f>
        <v>0.77486910994764402</v>
      </c>
      <c r="F24" s="71">
        <v>0.77</v>
      </c>
      <c r="G24" s="71">
        <v>0.82</v>
      </c>
      <c r="H24" s="71">
        <v>0.81</v>
      </c>
      <c r="I24" s="71">
        <v>0.75</v>
      </c>
      <c r="J24" s="71">
        <v>0.77</v>
      </c>
      <c r="K24" s="72">
        <v>0.76</v>
      </c>
      <c r="L24" s="47"/>
      <c r="M24" s="47"/>
      <c r="N24" s="47"/>
      <c r="O24" s="47"/>
      <c r="P24" s="47"/>
      <c r="Q24" s="47"/>
    </row>
    <row r="25" spans="2:17" ht="14.5" x14ac:dyDescent="0.35">
      <c r="B25" s="64"/>
      <c r="C25" s="64"/>
      <c r="D25" s="64"/>
      <c r="E25" s="64"/>
      <c r="F25" s="65"/>
      <c r="G25" s="65"/>
      <c r="H25" s="65"/>
      <c r="I25" s="65"/>
      <c r="J25" s="65"/>
      <c r="K25" s="66"/>
      <c r="L25" s="47"/>
      <c r="M25" s="47"/>
      <c r="N25" s="47"/>
      <c r="O25" s="47"/>
      <c r="P25" s="47"/>
      <c r="Q25" s="47"/>
    </row>
    <row r="26" spans="2:17" ht="14.5" x14ac:dyDescent="0.35">
      <c r="B26" s="64" t="s">
        <v>172</v>
      </c>
      <c r="C26" s="64">
        <v>9</v>
      </c>
      <c r="D26" s="64">
        <v>5</v>
      </c>
      <c r="E26" s="64">
        <v>14</v>
      </c>
      <c r="F26" s="65">
        <v>9</v>
      </c>
      <c r="G26" s="65">
        <v>5</v>
      </c>
      <c r="H26" s="65">
        <v>14</v>
      </c>
      <c r="I26" s="65">
        <v>9</v>
      </c>
      <c r="J26" s="65">
        <v>6</v>
      </c>
      <c r="K26" s="66">
        <v>15</v>
      </c>
      <c r="L26" s="47"/>
      <c r="M26" s="47"/>
      <c r="N26" s="47"/>
      <c r="O26" s="47"/>
      <c r="P26" s="47"/>
      <c r="Q26" s="47"/>
    </row>
    <row r="27" spans="2:17" ht="14.5" x14ac:dyDescent="0.35">
      <c r="B27" s="64" t="s">
        <v>173</v>
      </c>
      <c r="C27" s="64">
        <v>66</v>
      </c>
      <c r="D27" s="64">
        <v>177</v>
      </c>
      <c r="E27" s="64">
        <v>243</v>
      </c>
      <c r="F27" s="65">
        <v>72</v>
      </c>
      <c r="G27" s="65">
        <v>160</v>
      </c>
      <c r="H27" s="65">
        <v>232</v>
      </c>
      <c r="I27" s="65">
        <v>93</v>
      </c>
      <c r="J27" s="65">
        <v>192</v>
      </c>
      <c r="K27" s="66">
        <v>285</v>
      </c>
      <c r="L27" s="47"/>
      <c r="M27" s="47"/>
      <c r="N27" s="47"/>
      <c r="O27" s="47"/>
      <c r="P27" s="47"/>
      <c r="Q27" s="47"/>
    </row>
    <row r="28" spans="2:17" ht="14.5" x14ac:dyDescent="0.35">
      <c r="B28" s="64" t="s">
        <v>174</v>
      </c>
      <c r="C28" s="64">
        <v>24</v>
      </c>
      <c r="D28" s="64">
        <v>94</v>
      </c>
      <c r="E28" s="64">
        <v>118</v>
      </c>
      <c r="F28" s="65">
        <v>18</v>
      </c>
      <c r="G28" s="65">
        <v>83</v>
      </c>
      <c r="H28" s="65">
        <v>101</v>
      </c>
      <c r="I28" s="65">
        <v>17</v>
      </c>
      <c r="J28" s="65">
        <v>88</v>
      </c>
      <c r="K28" s="66">
        <v>105</v>
      </c>
      <c r="L28" s="47"/>
      <c r="M28" s="47"/>
      <c r="N28" s="47"/>
      <c r="O28" s="47"/>
      <c r="P28" s="47"/>
      <c r="Q28" s="47"/>
    </row>
    <row r="29" spans="2:17" ht="14.5" x14ac:dyDescent="0.35">
      <c r="B29" s="64" t="s">
        <v>175</v>
      </c>
      <c r="C29" s="64">
        <v>1</v>
      </c>
      <c r="D29" s="64">
        <v>6</v>
      </c>
      <c r="E29" s="64">
        <v>7</v>
      </c>
      <c r="F29" s="65">
        <v>2</v>
      </c>
      <c r="G29" s="65">
        <v>4</v>
      </c>
      <c r="H29" s="65">
        <v>6</v>
      </c>
      <c r="I29" s="65">
        <v>2</v>
      </c>
      <c r="J29" s="65">
        <v>3</v>
      </c>
      <c r="K29" s="66">
        <v>5</v>
      </c>
      <c r="L29" s="47"/>
      <c r="M29" s="47"/>
      <c r="N29" s="47"/>
      <c r="O29" s="47"/>
      <c r="P29" s="47"/>
      <c r="Q29" s="47"/>
    </row>
    <row r="30" spans="2:17" ht="15.5" x14ac:dyDescent="0.35">
      <c r="B30" s="73" t="s">
        <v>157</v>
      </c>
      <c r="C30" s="73">
        <v>100</v>
      </c>
      <c r="D30" s="73">
        <v>282</v>
      </c>
      <c r="E30" s="73">
        <v>382</v>
      </c>
      <c r="F30" s="74">
        <v>101</v>
      </c>
      <c r="G30" s="74">
        <v>252</v>
      </c>
      <c r="H30" s="74">
        <v>353</v>
      </c>
      <c r="I30" s="74">
        <v>121</v>
      </c>
      <c r="J30" s="74">
        <v>289</v>
      </c>
      <c r="K30" s="75">
        <v>410</v>
      </c>
      <c r="L30" s="47"/>
      <c r="M30" s="162"/>
      <c r="N30" s="47"/>
      <c r="O30" s="47"/>
      <c r="P30" s="47"/>
      <c r="Q30" s="47"/>
    </row>
    <row r="31" spans="2:17" ht="14.5" x14ac:dyDescent="0.35">
      <c r="B31" s="64"/>
      <c r="C31" s="64"/>
      <c r="D31" s="64"/>
      <c r="E31" s="64"/>
      <c r="F31" s="65"/>
      <c r="G31" s="65"/>
      <c r="H31" s="65"/>
      <c r="I31" s="65"/>
      <c r="J31" s="65"/>
      <c r="K31" s="66"/>
      <c r="L31" s="47"/>
      <c r="M31" s="47"/>
      <c r="N31" s="47"/>
      <c r="O31" s="47"/>
      <c r="P31" s="47"/>
      <c r="Q31" s="47"/>
    </row>
    <row r="32" spans="2:17" ht="14.5" x14ac:dyDescent="0.35">
      <c r="B32" s="64" t="s">
        <v>176</v>
      </c>
      <c r="C32" s="64">
        <v>17</v>
      </c>
      <c r="D32" s="64">
        <v>46</v>
      </c>
      <c r="E32" s="64">
        <v>63</v>
      </c>
      <c r="F32" s="76">
        <v>5</v>
      </c>
      <c r="G32" s="76">
        <v>13</v>
      </c>
      <c r="H32" s="76">
        <v>18</v>
      </c>
      <c r="I32" s="76">
        <v>4</v>
      </c>
      <c r="J32" s="76">
        <v>7</v>
      </c>
      <c r="K32" s="66">
        <v>11</v>
      </c>
      <c r="L32" s="47"/>
      <c r="M32" s="162"/>
      <c r="N32" s="47"/>
      <c r="O32" s="47"/>
      <c r="P32" s="47"/>
      <c r="Q32" s="47"/>
    </row>
    <row r="33" spans="2:17" ht="14.5" x14ac:dyDescent="0.35">
      <c r="B33" s="64" t="s">
        <v>177</v>
      </c>
      <c r="C33" s="64">
        <v>13</v>
      </c>
      <c r="D33" s="64">
        <v>11</v>
      </c>
      <c r="E33" s="64">
        <v>24</v>
      </c>
      <c r="F33" s="76">
        <v>8</v>
      </c>
      <c r="G33"/>
      <c r="H33" s="77">
        <v>18</v>
      </c>
      <c r="I33" s="77">
        <v>8</v>
      </c>
      <c r="J33" s="77">
        <v>9</v>
      </c>
      <c r="K33" s="70">
        <v>17</v>
      </c>
      <c r="L33" s="47"/>
      <c r="M33" s="47"/>
      <c r="N33" s="47"/>
      <c r="O33" s="47"/>
      <c r="P33" s="47"/>
      <c r="Q33" s="47"/>
    </row>
    <row r="34" spans="2:17" ht="14.5" x14ac:dyDescent="0.35">
      <c r="B34" s="64" t="s">
        <v>178</v>
      </c>
      <c r="C34" s="64">
        <v>3</v>
      </c>
      <c r="D34" s="64">
        <v>5</v>
      </c>
      <c r="E34" s="64">
        <v>8</v>
      </c>
      <c r="F34" s="76">
        <v>17</v>
      </c>
      <c r="G34" s="76">
        <v>34</v>
      </c>
      <c r="H34" s="77">
        <v>51</v>
      </c>
      <c r="I34" s="77">
        <v>170</v>
      </c>
      <c r="J34" s="77">
        <v>290</v>
      </c>
      <c r="K34" s="70">
        <v>460</v>
      </c>
      <c r="L34" s="47"/>
      <c r="M34" s="47"/>
      <c r="N34" s="47"/>
      <c r="O34" s="47"/>
      <c r="P34" s="47"/>
      <c r="Q34" s="47"/>
    </row>
    <row r="35" spans="2:17" ht="16.5" x14ac:dyDescent="0.35">
      <c r="B35" s="64" t="s">
        <v>179</v>
      </c>
      <c r="C35" s="64"/>
      <c r="D35" s="64"/>
      <c r="E35" s="127">
        <v>6.3799999999999996E-2</v>
      </c>
      <c r="F35" s="65"/>
      <c r="G35" s="65"/>
      <c r="H35" s="78">
        <v>4.7699999999999999E-2</v>
      </c>
      <c r="I35" s="69"/>
      <c r="J35" s="69"/>
      <c r="K35" s="79">
        <v>2.6200000000000001E-2</v>
      </c>
      <c r="L35" s="47"/>
      <c r="M35" s="47"/>
      <c r="N35" s="47"/>
      <c r="O35" s="47"/>
      <c r="P35" s="47"/>
      <c r="Q35" s="47"/>
    </row>
    <row r="36" spans="2:17" ht="16.5" x14ac:dyDescent="0.35">
      <c r="B36" s="64" t="s">
        <v>180</v>
      </c>
      <c r="C36" s="64"/>
      <c r="D36" s="64"/>
      <c r="E36" s="127">
        <v>2.1299999999999999E-2</v>
      </c>
      <c r="F36" s="65"/>
      <c r="G36" s="65"/>
      <c r="H36" s="78">
        <v>0.1353</v>
      </c>
      <c r="I36" s="69"/>
      <c r="J36" s="69"/>
      <c r="K36" s="80">
        <v>0.7077</v>
      </c>
      <c r="L36" s="47"/>
      <c r="M36" s="47"/>
      <c r="N36" s="47"/>
      <c r="O36" s="47"/>
      <c r="P36" s="47"/>
      <c r="Q36" s="47"/>
    </row>
    <row r="37" spans="2:17" ht="14.5" x14ac:dyDescent="0.35">
      <c r="B37" s="47"/>
      <c r="C37" s="47"/>
      <c r="D37" s="47"/>
      <c r="E37" s="81"/>
      <c r="F37" s="81"/>
      <c r="G37" s="81"/>
      <c r="H37" s="47"/>
      <c r="I37" s="47"/>
      <c r="J37" s="47"/>
      <c r="K37" s="47"/>
      <c r="L37" s="47"/>
      <c r="M37" s="47"/>
      <c r="N37" s="47"/>
    </row>
    <row r="38" spans="2:17" ht="14.5" x14ac:dyDescent="0.35">
      <c r="B38" s="82" t="s">
        <v>181</v>
      </c>
      <c r="C38" s="47"/>
      <c r="D38" s="47"/>
      <c r="E38" s="47"/>
      <c r="F38" s="47"/>
      <c r="G38" s="47"/>
      <c r="H38" s="47"/>
      <c r="I38" s="47"/>
      <c r="J38" s="47"/>
      <c r="K38" s="47"/>
      <c r="L38" s="47"/>
      <c r="M38" s="47"/>
      <c r="N38" s="47"/>
    </row>
    <row r="39" spans="2:17" ht="14.5" x14ac:dyDescent="0.35">
      <c r="B39" s="47"/>
      <c r="C39" s="47"/>
      <c r="D39" s="47"/>
      <c r="E39" s="47"/>
      <c r="F39" s="47"/>
      <c r="G39" s="47"/>
      <c r="H39" s="47"/>
      <c r="I39" s="47"/>
      <c r="J39" s="47"/>
      <c r="K39" s="47"/>
      <c r="L39" s="47"/>
      <c r="M39" s="47"/>
      <c r="N39" s="47"/>
    </row>
    <row r="40" spans="2:17" ht="58" customHeight="1" x14ac:dyDescent="0.35">
      <c r="B40" s="83" t="s">
        <v>182</v>
      </c>
      <c r="C40" s="177">
        <v>2020</v>
      </c>
      <c r="D40" s="178"/>
      <c r="E40" s="186"/>
      <c r="F40" s="177">
        <v>2019</v>
      </c>
      <c r="G40" s="178"/>
      <c r="H40" s="186"/>
      <c r="I40" s="177">
        <v>2018</v>
      </c>
      <c r="J40" s="178"/>
      <c r="K40" s="186"/>
      <c r="L40" s="177">
        <v>2017</v>
      </c>
      <c r="M40" s="178"/>
      <c r="N40" s="178"/>
    </row>
    <row r="41" spans="2:17" ht="15.5" x14ac:dyDescent="0.35">
      <c r="B41" s="84"/>
      <c r="C41" s="85" t="s">
        <v>155</v>
      </c>
      <c r="D41" s="85" t="s">
        <v>156</v>
      </c>
      <c r="E41" s="85" t="s">
        <v>157</v>
      </c>
      <c r="F41" s="85" t="s">
        <v>155</v>
      </c>
      <c r="G41" s="85" t="s">
        <v>156</v>
      </c>
      <c r="H41" s="86" t="s">
        <v>157</v>
      </c>
      <c r="I41" s="85" t="s">
        <v>155</v>
      </c>
      <c r="J41" s="85" t="s">
        <v>156</v>
      </c>
      <c r="K41" s="86" t="s">
        <v>157</v>
      </c>
      <c r="L41" s="85" t="s">
        <v>155</v>
      </c>
      <c r="M41" s="85" t="s">
        <v>156</v>
      </c>
      <c r="N41" s="86" t="s">
        <v>157</v>
      </c>
    </row>
    <row r="42" spans="2:17" ht="14.5" x14ac:dyDescent="0.35">
      <c r="B42" s="87"/>
      <c r="C42" s="88"/>
      <c r="D42" s="88"/>
      <c r="E42" s="88"/>
      <c r="F42" s="88"/>
      <c r="G42" s="88"/>
      <c r="H42" s="89"/>
      <c r="I42" s="88"/>
      <c r="J42" s="88"/>
      <c r="K42" s="89"/>
      <c r="L42" s="88"/>
      <c r="M42" s="88"/>
      <c r="N42" s="89"/>
    </row>
    <row r="43" spans="2:17" ht="14.5" x14ac:dyDescent="0.35">
      <c r="B43" s="64" t="s">
        <v>183</v>
      </c>
      <c r="C43" s="65">
        <v>121</v>
      </c>
      <c r="D43" s="65">
        <v>289</v>
      </c>
      <c r="E43" s="65">
        <v>410</v>
      </c>
      <c r="F43" s="65">
        <v>298</v>
      </c>
      <c r="G43" s="65">
        <v>581</v>
      </c>
      <c r="H43" s="66">
        <v>879</v>
      </c>
      <c r="I43" s="65">
        <v>295</v>
      </c>
      <c r="J43" s="65">
        <v>598</v>
      </c>
      <c r="K43" s="66">
        <v>893</v>
      </c>
      <c r="L43" s="65">
        <v>303</v>
      </c>
      <c r="M43" s="65">
        <v>619</v>
      </c>
      <c r="N43" s="66">
        <v>922</v>
      </c>
    </row>
    <row r="44" spans="2:17" ht="14.5" x14ac:dyDescent="0.35">
      <c r="B44" s="64" t="s">
        <v>184</v>
      </c>
      <c r="C44" s="65">
        <v>8</v>
      </c>
      <c r="D44" s="65">
        <v>55</v>
      </c>
      <c r="E44" s="65">
        <v>63</v>
      </c>
      <c r="F44" s="65">
        <v>7</v>
      </c>
      <c r="G44" s="65">
        <v>65</v>
      </c>
      <c r="H44" s="66">
        <v>72</v>
      </c>
      <c r="I44" s="65">
        <v>8</v>
      </c>
      <c r="J44" s="65">
        <v>89</v>
      </c>
      <c r="K44" s="66">
        <v>97</v>
      </c>
      <c r="L44" s="65">
        <v>10</v>
      </c>
      <c r="M44" s="65">
        <v>98</v>
      </c>
      <c r="N44" s="66">
        <v>108</v>
      </c>
    </row>
    <row r="45" spans="2:17" ht="15.5" x14ac:dyDescent="0.35">
      <c r="B45" s="61" t="s">
        <v>185</v>
      </c>
      <c r="C45" s="90">
        <v>129</v>
      </c>
      <c r="D45" s="90">
        <v>344</v>
      </c>
      <c r="E45" s="90">
        <v>473</v>
      </c>
      <c r="F45" s="90">
        <v>305</v>
      </c>
      <c r="G45" s="90">
        <v>646</v>
      </c>
      <c r="H45" s="91">
        <v>951</v>
      </c>
      <c r="I45" s="90">
        <v>303</v>
      </c>
      <c r="J45" s="90">
        <v>687</v>
      </c>
      <c r="K45" s="91">
        <v>990</v>
      </c>
      <c r="L45" s="90">
        <v>313</v>
      </c>
      <c r="M45" s="90">
        <v>717</v>
      </c>
      <c r="N45" s="92">
        <v>1030</v>
      </c>
    </row>
    <row r="46" spans="2:17" ht="14.5" x14ac:dyDescent="0.35">
      <c r="B46" s="64"/>
      <c r="C46" s="65"/>
      <c r="D46" s="65"/>
      <c r="E46" s="65"/>
      <c r="F46" s="65"/>
      <c r="G46" s="65"/>
      <c r="H46" s="66"/>
      <c r="I46" s="65"/>
      <c r="J46" s="65"/>
      <c r="K46" s="66"/>
      <c r="L46" s="65"/>
      <c r="M46" s="65"/>
      <c r="N46" s="66"/>
    </row>
    <row r="47" spans="2:17" ht="14.5" x14ac:dyDescent="0.35">
      <c r="B47" s="64" t="s">
        <v>186</v>
      </c>
      <c r="C47" s="65"/>
      <c r="D47" s="65"/>
      <c r="E47" s="65">
        <v>54</v>
      </c>
      <c r="F47" s="65"/>
      <c r="G47" s="65"/>
      <c r="H47" s="66">
        <v>135</v>
      </c>
      <c r="I47" s="65"/>
      <c r="J47" s="65"/>
      <c r="K47" s="66">
        <v>144</v>
      </c>
      <c r="L47" s="65"/>
      <c r="M47" s="65"/>
      <c r="N47" s="66">
        <v>144</v>
      </c>
    </row>
    <row r="48" spans="2:17" ht="14.5" x14ac:dyDescent="0.35">
      <c r="B48" s="64" t="s">
        <v>187</v>
      </c>
      <c r="C48" s="65"/>
      <c r="D48" s="65"/>
      <c r="E48" s="65">
        <v>419</v>
      </c>
      <c r="F48" s="65"/>
      <c r="G48" s="65"/>
      <c r="H48" s="66">
        <v>816</v>
      </c>
      <c r="I48" s="65"/>
      <c r="J48" s="65"/>
      <c r="K48" s="66">
        <v>846</v>
      </c>
      <c r="L48" s="65"/>
      <c r="M48" s="65"/>
      <c r="N48" s="66">
        <v>886</v>
      </c>
    </row>
    <row r="49" spans="2:14" ht="15.5" x14ac:dyDescent="0.35">
      <c r="B49" s="61" t="s">
        <v>185</v>
      </c>
      <c r="C49" s="90">
        <v>129</v>
      </c>
      <c r="D49" s="90">
        <v>344</v>
      </c>
      <c r="E49" s="90">
        <v>473</v>
      </c>
      <c r="F49" s="90">
        <v>305</v>
      </c>
      <c r="G49" s="90">
        <v>646</v>
      </c>
      <c r="H49" s="91">
        <v>951</v>
      </c>
      <c r="I49" s="90">
        <v>303</v>
      </c>
      <c r="J49" s="90">
        <v>687</v>
      </c>
      <c r="K49" s="91">
        <v>990</v>
      </c>
      <c r="L49" s="90">
        <v>313</v>
      </c>
      <c r="M49" s="90">
        <v>717</v>
      </c>
      <c r="N49" s="92">
        <v>1030</v>
      </c>
    </row>
    <row r="50" spans="2:14" ht="14.5" x14ac:dyDescent="0.35">
      <c r="B50" s="64"/>
      <c r="C50" s="65"/>
      <c r="D50" s="65"/>
      <c r="E50" s="65"/>
      <c r="F50" s="65"/>
      <c r="G50" s="65"/>
      <c r="H50" s="66"/>
      <c r="I50" s="65"/>
      <c r="J50" s="65"/>
      <c r="K50" s="66"/>
      <c r="L50" s="65"/>
      <c r="M50" s="65"/>
      <c r="N50" s="66"/>
    </row>
    <row r="51" spans="2:14" ht="15.5" x14ac:dyDescent="0.35">
      <c r="B51" s="61" t="s">
        <v>161</v>
      </c>
      <c r="C51" s="90">
        <v>31</v>
      </c>
      <c r="D51" s="90">
        <v>84</v>
      </c>
      <c r="E51" s="90">
        <v>115</v>
      </c>
      <c r="F51" s="90">
        <v>65</v>
      </c>
      <c r="G51" s="90">
        <v>184</v>
      </c>
      <c r="H51" s="91">
        <v>249</v>
      </c>
      <c r="I51" s="90">
        <v>65</v>
      </c>
      <c r="J51" s="90">
        <v>206</v>
      </c>
      <c r="K51" s="91">
        <v>271</v>
      </c>
      <c r="L51" s="90">
        <v>59</v>
      </c>
      <c r="M51" s="90">
        <v>215</v>
      </c>
      <c r="N51" s="91">
        <v>274</v>
      </c>
    </row>
    <row r="52" spans="2:14" ht="14.5" x14ac:dyDescent="0.35">
      <c r="B52" s="64"/>
      <c r="C52" s="65"/>
      <c r="D52" s="65"/>
      <c r="E52" s="65"/>
      <c r="F52" s="65"/>
      <c r="G52" s="65"/>
      <c r="H52" s="66"/>
      <c r="I52" s="65"/>
      <c r="J52" s="65"/>
      <c r="K52" s="66"/>
      <c r="L52" s="65"/>
      <c r="M52" s="65"/>
      <c r="N52" s="66"/>
    </row>
    <row r="53" spans="2:14" ht="14.5" x14ac:dyDescent="0.35">
      <c r="B53" s="64" t="s">
        <v>162</v>
      </c>
      <c r="C53" s="65">
        <v>1</v>
      </c>
      <c r="D53" s="65">
        <v>1</v>
      </c>
      <c r="E53" s="65">
        <v>2</v>
      </c>
      <c r="F53" s="65">
        <v>4</v>
      </c>
      <c r="G53" s="65">
        <v>7</v>
      </c>
      <c r="H53" s="66">
        <v>11</v>
      </c>
      <c r="I53" s="65">
        <v>3</v>
      </c>
      <c r="J53" s="65">
        <v>6</v>
      </c>
      <c r="K53" s="66">
        <v>9</v>
      </c>
      <c r="L53" s="65">
        <v>1</v>
      </c>
      <c r="M53" s="65">
        <v>6</v>
      </c>
      <c r="N53" s="66">
        <v>7</v>
      </c>
    </row>
    <row r="54" spans="2:14" ht="14.5" x14ac:dyDescent="0.35">
      <c r="B54" s="64" t="s">
        <v>163</v>
      </c>
      <c r="C54" s="65">
        <v>3</v>
      </c>
      <c r="D54" s="65">
        <v>17</v>
      </c>
      <c r="E54" s="65">
        <v>20</v>
      </c>
      <c r="F54" s="65">
        <v>8</v>
      </c>
      <c r="G54" s="65">
        <v>42</v>
      </c>
      <c r="H54" s="66">
        <v>50</v>
      </c>
      <c r="I54" s="65">
        <v>11</v>
      </c>
      <c r="J54" s="65">
        <v>48</v>
      </c>
      <c r="K54" s="66">
        <v>59</v>
      </c>
      <c r="L54" s="65">
        <v>9</v>
      </c>
      <c r="M54" s="65">
        <v>49</v>
      </c>
      <c r="N54" s="66">
        <v>58</v>
      </c>
    </row>
    <row r="55" spans="2:14" ht="15.5" x14ac:dyDescent="0.35">
      <c r="B55" s="61" t="s">
        <v>164</v>
      </c>
      <c r="C55" s="90">
        <v>4</v>
      </c>
      <c r="D55" s="90">
        <v>18</v>
      </c>
      <c r="E55" s="90">
        <v>22</v>
      </c>
      <c r="F55" s="90">
        <v>12</v>
      </c>
      <c r="G55" s="90">
        <v>49</v>
      </c>
      <c r="H55" s="91">
        <v>61</v>
      </c>
      <c r="I55" s="90">
        <v>14</v>
      </c>
      <c r="J55" s="90">
        <v>54</v>
      </c>
      <c r="K55" s="91">
        <v>68</v>
      </c>
      <c r="L55" s="90">
        <v>10</v>
      </c>
      <c r="M55" s="90">
        <v>55</v>
      </c>
      <c r="N55" s="91">
        <v>65</v>
      </c>
    </row>
    <row r="56" spans="2:14" ht="14.5" x14ac:dyDescent="0.35">
      <c r="B56" s="64"/>
      <c r="C56" s="65"/>
      <c r="D56" s="65"/>
      <c r="E56" s="65"/>
      <c r="F56" s="65"/>
      <c r="G56" s="65"/>
      <c r="H56" s="66"/>
      <c r="I56" s="65"/>
      <c r="J56" s="65"/>
      <c r="K56" s="66"/>
      <c r="L56" s="65"/>
      <c r="M56" s="65"/>
      <c r="N56" s="66"/>
    </row>
    <row r="57" spans="2:14" ht="14.5" x14ac:dyDescent="0.35">
      <c r="B57" s="64" t="s">
        <v>165</v>
      </c>
      <c r="C57" s="65">
        <v>1</v>
      </c>
      <c r="D57" s="65">
        <v>0</v>
      </c>
      <c r="E57" s="65">
        <v>1</v>
      </c>
      <c r="F57" s="65">
        <v>1</v>
      </c>
      <c r="G57" s="65">
        <v>0</v>
      </c>
      <c r="H57" s="66">
        <v>1</v>
      </c>
      <c r="I57" s="65">
        <v>0</v>
      </c>
      <c r="J57" s="65">
        <v>1</v>
      </c>
      <c r="K57" s="66">
        <v>1</v>
      </c>
      <c r="L57" s="65">
        <v>0</v>
      </c>
      <c r="M57" s="65">
        <v>1</v>
      </c>
      <c r="N57" s="66">
        <v>1</v>
      </c>
    </row>
    <row r="58" spans="2:14" ht="14.5" x14ac:dyDescent="0.35">
      <c r="B58" s="64" t="s">
        <v>166</v>
      </c>
      <c r="C58" s="65">
        <v>2</v>
      </c>
      <c r="D58" s="65">
        <v>6</v>
      </c>
      <c r="E58" s="65">
        <v>8</v>
      </c>
      <c r="F58" s="65">
        <v>2</v>
      </c>
      <c r="G58" s="65">
        <v>5</v>
      </c>
      <c r="H58" s="66">
        <v>7</v>
      </c>
      <c r="I58" s="65">
        <v>1</v>
      </c>
      <c r="J58" s="65">
        <v>6</v>
      </c>
      <c r="K58" s="66">
        <v>7</v>
      </c>
      <c r="L58" s="65">
        <v>1</v>
      </c>
      <c r="M58" s="65">
        <v>7</v>
      </c>
      <c r="N58" s="66">
        <v>8</v>
      </c>
    </row>
    <row r="59" spans="2:14" ht="15.5" x14ac:dyDescent="0.35">
      <c r="B59" s="61" t="s">
        <v>167</v>
      </c>
      <c r="C59" s="90">
        <v>3</v>
      </c>
      <c r="D59" s="90">
        <v>6</v>
      </c>
      <c r="E59" s="90">
        <v>9</v>
      </c>
      <c r="F59" s="90">
        <v>3</v>
      </c>
      <c r="G59" s="90">
        <v>5</v>
      </c>
      <c r="H59" s="91">
        <v>8</v>
      </c>
      <c r="I59" s="90">
        <v>1</v>
      </c>
      <c r="J59" s="90">
        <v>7</v>
      </c>
      <c r="K59" s="91">
        <v>8</v>
      </c>
      <c r="L59" s="90">
        <v>1</v>
      </c>
      <c r="M59" s="90">
        <v>8</v>
      </c>
      <c r="N59" s="91">
        <v>9</v>
      </c>
    </row>
    <row r="60" spans="2:14" ht="14.5" x14ac:dyDescent="0.35">
      <c r="B60" s="64"/>
      <c r="C60" s="65"/>
      <c r="D60" s="65"/>
      <c r="E60" s="65"/>
      <c r="F60" s="65"/>
      <c r="G60" s="65"/>
      <c r="H60" s="66"/>
      <c r="I60" s="65"/>
      <c r="J60" s="65"/>
      <c r="K60" s="66"/>
      <c r="L60" s="65"/>
      <c r="M60" s="65"/>
      <c r="N60" s="66"/>
    </row>
    <row r="61" spans="2:14" ht="14.5" x14ac:dyDescent="0.35">
      <c r="B61" s="64" t="s">
        <v>168</v>
      </c>
      <c r="C61" s="65">
        <v>60</v>
      </c>
      <c r="D61" s="65">
        <v>154</v>
      </c>
      <c r="E61" s="65">
        <v>214</v>
      </c>
      <c r="F61" s="65">
        <v>175</v>
      </c>
      <c r="G61" s="65">
        <v>312</v>
      </c>
      <c r="H61" s="66">
        <v>487</v>
      </c>
      <c r="I61" s="65">
        <v>169</v>
      </c>
      <c r="J61" s="65">
        <v>301</v>
      </c>
      <c r="K61" s="66">
        <v>470</v>
      </c>
      <c r="L61" s="65">
        <v>172</v>
      </c>
      <c r="M61" s="65">
        <v>313</v>
      </c>
      <c r="N61" s="66">
        <v>485</v>
      </c>
    </row>
    <row r="62" spans="2:14" ht="14.5" x14ac:dyDescent="0.35">
      <c r="B62" s="64" t="s">
        <v>169</v>
      </c>
      <c r="C62" s="65">
        <v>61</v>
      </c>
      <c r="D62" s="65">
        <v>135</v>
      </c>
      <c r="E62" s="65">
        <v>196</v>
      </c>
      <c r="F62" s="65">
        <v>123</v>
      </c>
      <c r="G62" s="65">
        <v>269</v>
      </c>
      <c r="H62" s="66">
        <v>392</v>
      </c>
      <c r="I62" s="65">
        <v>126</v>
      </c>
      <c r="J62" s="65">
        <v>297</v>
      </c>
      <c r="K62" s="66">
        <v>423</v>
      </c>
      <c r="L62" s="65">
        <v>131</v>
      </c>
      <c r="M62" s="65">
        <v>306</v>
      </c>
      <c r="N62" s="66">
        <v>437</v>
      </c>
    </row>
    <row r="63" spans="2:14" ht="15.5" x14ac:dyDescent="0.35">
      <c r="B63" s="61" t="s">
        <v>160</v>
      </c>
      <c r="C63" s="90">
        <v>121</v>
      </c>
      <c r="D63" s="90">
        <v>289</v>
      </c>
      <c r="E63" s="90">
        <v>410</v>
      </c>
      <c r="F63" s="90">
        <v>298</v>
      </c>
      <c r="G63" s="90">
        <v>581</v>
      </c>
      <c r="H63" s="91">
        <v>879</v>
      </c>
      <c r="I63" s="90">
        <v>295</v>
      </c>
      <c r="J63" s="90">
        <v>598</v>
      </c>
      <c r="K63" s="91">
        <v>893</v>
      </c>
      <c r="L63" s="90">
        <v>303</v>
      </c>
      <c r="M63" s="90">
        <v>619</v>
      </c>
      <c r="N63" s="91">
        <v>922</v>
      </c>
    </row>
    <row r="64" spans="2:14" ht="14.5" x14ac:dyDescent="0.35">
      <c r="B64" s="64"/>
      <c r="C64" s="65"/>
      <c r="D64" s="65"/>
      <c r="E64" s="65"/>
      <c r="F64" s="65"/>
      <c r="G64" s="65"/>
      <c r="H64" s="66"/>
      <c r="I64" s="65"/>
      <c r="J64" s="65"/>
      <c r="K64" s="66"/>
      <c r="L64" s="65"/>
      <c r="M64" s="65"/>
      <c r="N64" s="66"/>
    </row>
    <row r="65" spans="2:14" ht="14.5" x14ac:dyDescent="0.35">
      <c r="B65" s="64" t="s">
        <v>170</v>
      </c>
      <c r="C65" s="65"/>
      <c r="D65" s="65"/>
      <c r="E65" s="65">
        <v>313</v>
      </c>
      <c r="F65" s="65"/>
      <c r="G65" s="65"/>
      <c r="H65" s="66">
        <v>701</v>
      </c>
      <c r="I65" s="65"/>
      <c r="J65" s="65"/>
      <c r="K65" s="66">
        <v>732</v>
      </c>
      <c r="L65" s="65"/>
      <c r="M65" s="65"/>
      <c r="N65" s="66">
        <v>774</v>
      </c>
    </row>
    <row r="66" spans="2:14" ht="14.5" x14ac:dyDescent="0.35">
      <c r="B66" s="64" t="s">
        <v>171</v>
      </c>
      <c r="C66" s="65"/>
      <c r="D66" s="65"/>
      <c r="E66" s="71">
        <v>0.76</v>
      </c>
      <c r="F66" s="65"/>
      <c r="G66" s="65"/>
      <c r="H66" s="93">
        <v>0.79</v>
      </c>
      <c r="I66" s="65"/>
      <c r="J66" s="65"/>
      <c r="K66" s="93">
        <v>0.81</v>
      </c>
      <c r="L66" s="65"/>
      <c r="M66" s="65"/>
      <c r="N66" s="93">
        <v>0.75</v>
      </c>
    </row>
    <row r="67" spans="2:14" ht="14.5" x14ac:dyDescent="0.35">
      <c r="B67" s="64"/>
      <c r="C67" s="65"/>
      <c r="D67" s="65"/>
      <c r="E67" s="65"/>
      <c r="F67" s="65"/>
      <c r="G67" s="65"/>
      <c r="H67" s="66"/>
      <c r="I67" s="65"/>
      <c r="J67" s="65"/>
      <c r="K67" s="66"/>
      <c r="L67" s="65"/>
      <c r="M67" s="65"/>
      <c r="N67" s="66"/>
    </row>
    <row r="68" spans="2:14" ht="14.5" x14ac:dyDescent="0.35">
      <c r="B68" s="64" t="s">
        <v>188</v>
      </c>
      <c r="C68" s="65"/>
      <c r="D68" s="65"/>
      <c r="E68" s="65">
        <v>16</v>
      </c>
      <c r="F68" s="65"/>
      <c r="G68" s="65"/>
      <c r="H68" s="66">
        <v>49</v>
      </c>
      <c r="I68" s="65"/>
      <c r="J68" s="65"/>
      <c r="K68" s="66">
        <v>27</v>
      </c>
      <c r="L68" s="65"/>
      <c r="M68" s="65"/>
      <c r="N68" s="66">
        <v>41</v>
      </c>
    </row>
    <row r="69" spans="2:14" ht="14.5" x14ac:dyDescent="0.35">
      <c r="B69" s="64" t="s">
        <v>189</v>
      </c>
      <c r="C69" s="65"/>
      <c r="D69" s="65"/>
      <c r="E69" s="65">
        <v>304</v>
      </c>
      <c r="F69" s="65"/>
      <c r="G69" s="65"/>
      <c r="H69" s="66">
        <v>587</v>
      </c>
      <c r="I69" s="65"/>
      <c r="J69" s="65"/>
      <c r="K69" s="66">
        <v>621</v>
      </c>
      <c r="L69" s="65"/>
      <c r="M69" s="65"/>
      <c r="N69" s="66">
        <v>658</v>
      </c>
    </row>
    <row r="70" spans="2:14" ht="14.5" x14ac:dyDescent="0.35">
      <c r="B70" s="64" t="s">
        <v>190</v>
      </c>
      <c r="C70" s="65"/>
      <c r="D70" s="65"/>
      <c r="E70" s="65">
        <v>134</v>
      </c>
      <c r="F70" s="65"/>
      <c r="G70" s="65"/>
      <c r="H70" s="66">
        <v>286</v>
      </c>
      <c r="I70" s="65"/>
      <c r="J70" s="65"/>
      <c r="K70" s="66">
        <v>306</v>
      </c>
      <c r="L70" s="65"/>
      <c r="M70" s="65"/>
      <c r="N70" s="66">
        <v>302</v>
      </c>
    </row>
    <row r="71" spans="2:14" ht="14.5" x14ac:dyDescent="0.35">
      <c r="B71" s="64" t="s">
        <v>191</v>
      </c>
      <c r="C71" s="65"/>
      <c r="D71" s="65"/>
      <c r="E71" s="65">
        <v>19</v>
      </c>
      <c r="F71" s="65"/>
      <c r="G71" s="65"/>
      <c r="H71" s="66">
        <v>29</v>
      </c>
      <c r="I71" s="65"/>
      <c r="J71" s="65"/>
      <c r="K71" s="66">
        <v>36</v>
      </c>
      <c r="L71" s="65"/>
      <c r="M71" s="65"/>
      <c r="N71" s="66">
        <v>29</v>
      </c>
    </row>
    <row r="72" spans="2:14" ht="15.5" x14ac:dyDescent="0.35">
      <c r="B72" s="73" t="s">
        <v>185</v>
      </c>
      <c r="C72" s="94" t="s">
        <v>192</v>
      </c>
      <c r="D72" s="94" t="s">
        <v>192</v>
      </c>
      <c r="E72" s="94">
        <v>473</v>
      </c>
      <c r="F72" s="94" t="s">
        <v>192</v>
      </c>
      <c r="G72" s="94" t="s">
        <v>192</v>
      </c>
      <c r="H72" s="95">
        <v>951</v>
      </c>
      <c r="I72" s="94" t="s">
        <v>192</v>
      </c>
      <c r="J72" s="94" t="s">
        <v>192</v>
      </c>
      <c r="K72" s="95">
        <v>990</v>
      </c>
      <c r="L72" s="94" t="s">
        <v>192</v>
      </c>
      <c r="M72" s="94" t="s">
        <v>192</v>
      </c>
      <c r="N72" s="96">
        <v>1030</v>
      </c>
    </row>
    <row r="73" spans="2:14" ht="361.5" customHeight="1" x14ac:dyDescent="0.35">
      <c r="B73" s="47"/>
      <c r="C73" s="47"/>
      <c r="D73" s="47"/>
      <c r="F73" s="47"/>
      <c r="G73" s="47"/>
      <c r="H73" s="47"/>
      <c r="I73" s="47"/>
      <c r="J73" s="47"/>
      <c r="K73" s="47"/>
      <c r="L73" s="47"/>
      <c r="M73" s="47"/>
      <c r="N73" s="47"/>
    </row>
  </sheetData>
  <mergeCells count="8">
    <mergeCell ref="L40:N40"/>
    <mergeCell ref="C2:E2"/>
    <mergeCell ref="B1:H1"/>
    <mergeCell ref="F2:H2"/>
    <mergeCell ref="I2:K2"/>
    <mergeCell ref="C40:E40"/>
    <mergeCell ref="F40:H40"/>
    <mergeCell ref="I40:K40"/>
  </mergeCells>
  <pageMargins left="0.7" right="0.7" top="0.75" bottom="0.75" header="0.3" footer="0.3"/>
  <pageSetup paperSize="9" scale="2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4249F-3069-49F6-A7BD-67267D68617B}">
  <sheetPr>
    <tabColor theme="4"/>
    <pageSetUpPr fitToPage="1"/>
  </sheetPr>
  <dimension ref="A2:J17"/>
  <sheetViews>
    <sheetView zoomScale="76" workbookViewId="0">
      <selection activeCell="E15" sqref="E15"/>
    </sheetView>
  </sheetViews>
  <sheetFormatPr defaultColWidth="9.1796875" defaultRowHeight="14.5" x14ac:dyDescent="0.35"/>
  <cols>
    <col min="1" max="1" width="9.1796875" style="1"/>
    <col min="2" max="2" width="82.81640625" style="1" bestFit="1" customWidth="1"/>
    <col min="3" max="3" width="19.26953125" style="1" bestFit="1" customWidth="1"/>
    <col min="4" max="9" width="10.1796875" style="1" customWidth="1"/>
    <col min="10" max="10" width="24.1796875" style="1" customWidth="1"/>
    <col min="11" max="16384" width="9.1796875" style="1"/>
  </cols>
  <sheetData>
    <row r="2" spans="1:10" ht="52.5" customHeight="1" x14ac:dyDescent="0.35">
      <c r="A2" s="47"/>
      <c r="B2" s="173" t="s">
        <v>193</v>
      </c>
      <c r="C2" s="173"/>
      <c r="D2" s="173"/>
      <c r="E2" s="173"/>
      <c r="F2" s="173"/>
      <c r="G2" s="173"/>
      <c r="H2" s="173"/>
      <c r="I2" s="173"/>
      <c r="J2" s="47"/>
    </row>
    <row r="3" spans="1:10" ht="39" customHeight="1" x14ac:dyDescent="0.35">
      <c r="A3" s="47"/>
      <c r="B3" s="174" t="s">
        <v>194</v>
      </c>
      <c r="C3" s="174"/>
      <c r="D3" s="174"/>
      <c r="E3" s="174"/>
      <c r="F3" s="174"/>
      <c r="G3" s="174"/>
      <c r="H3" s="174"/>
      <c r="I3" s="174"/>
      <c r="J3" s="47"/>
    </row>
    <row r="4" spans="1:10" x14ac:dyDescent="0.35">
      <c r="A4" s="175"/>
      <c r="B4" s="175"/>
      <c r="C4" s="98"/>
      <c r="D4" s="99">
        <v>2022</v>
      </c>
      <c r="E4" s="100">
        <v>2021</v>
      </c>
      <c r="F4" s="100">
        <v>2020</v>
      </c>
      <c r="G4" s="100">
        <v>2019</v>
      </c>
      <c r="H4" s="100">
        <v>2018</v>
      </c>
      <c r="I4" s="100">
        <v>2017</v>
      </c>
      <c r="J4" s="47"/>
    </row>
    <row r="5" spans="1:10" x14ac:dyDescent="0.35">
      <c r="A5" s="47"/>
      <c r="B5" s="56" t="s">
        <v>195</v>
      </c>
      <c r="C5" s="101" t="s">
        <v>196</v>
      </c>
      <c r="D5" s="102">
        <v>22</v>
      </c>
      <c r="E5" s="103">
        <v>13</v>
      </c>
      <c r="F5" s="103">
        <v>52</v>
      </c>
      <c r="G5" s="103">
        <v>87</v>
      </c>
      <c r="H5" s="103">
        <v>66</v>
      </c>
      <c r="I5" s="103">
        <v>60</v>
      </c>
      <c r="J5" s="47"/>
    </row>
    <row r="6" spans="1:10" x14ac:dyDescent="0.35">
      <c r="A6" s="47"/>
      <c r="B6" s="56" t="s">
        <v>197</v>
      </c>
      <c r="C6" s="101" t="s">
        <v>196</v>
      </c>
      <c r="D6" s="104">
        <v>5</v>
      </c>
      <c r="E6" s="103">
        <v>10</v>
      </c>
      <c r="F6" s="103">
        <v>4</v>
      </c>
      <c r="G6" s="103">
        <v>10</v>
      </c>
      <c r="H6" s="103">
        <v>10</v>
      </c>
      <c r="I6" s="103">
        <v>7</v>
      </c>
      <c r="J6" s="47"/>
    </row>
    <row r="7" spans="1:10" x14ac:dyDescent="0.35">
      <c r="A7" s="47"/>
      <c r="B7" s="56" t="s">
        <v>198</v>
      </c>
      <c r="C7" s="101" t="s">
        <v>196</v>
      </c>
      <c r="D7" s="104">
        <v>6</v>
      </c>
      <c r="E7" s="105">
        <v>3</v>
      </c>
      <c r="F7" s="105">
        <v>4</v>
      </c>
      <c r="G7" s="105">
        <v>10</v>
      </c>
      <c r="H7" s="105">
        <v>8</v>
      </c>
      <c r="I7" s="105">
        <v>2</v>
      </c>
      <c r="J7" s="47"/>
    </row>
    <row r="8" spans="1:10" x14ac:dyDescent="0.35">
      <c r="A8" s="47"/>
      <c r="B8" s="106" t="s">
        <v>199</v>
      </c>
      <c r="C8" s="107" t="s">
        <v>200</v>
      </c>
      <c r="D8" s="108">
        <v>0</v>
      </c>
      <c r="E8" s="109">
        <v>0</v>
      </c>
      <c r="F8" s="109">
        <v>2</v>
      </c>
      <c r="G8" s="109">
        <v>9</v>
      </c>
      <c r="H8" s="109">
        <v>2</v>
      </c>
      <c r="I8" s="109">
        <v>7</v>
      </c>
      <c r="J8" s="47"/>
    </row>
    <row r="9" spans="1:10" x14ac:dyDescent="0.35">
      <c r="A9" s="175"/>
      <c r="B9" s="175"/>
      <c r="C9" s="47"/>
      <c r="D9" s="47"/>
      <c r="E9" s="47"/>
      <c r="F9" s="47"/>
      <c r="G9" s="47"/>
      <c r="H9" s="47"/>
      <c r="I9" s="47"/>
      <c r="J9" s="47"/>
    </row>
    <row r="17" spans="3:3" x14ac:dyDescent="0.35">
      <c r="C17"/>
    </row>
  </sheetData>
  <mergeCells count="4">
    <mergeCell ref="B2:I2"/>
    <mergeCell ref="B3:I3"/>
    <mergeCell ref="A4:B4"/>
    <mergeCell ref="A9:B9"/>
  </mergeCells>
  <pageMargins left="0.7" right="0.7" top="0.75" bottom="0.75" header="0.3" footer="0.3"/>
  <pageSetup paperSize="9" scale="6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A87F8879E81743992B00D8197B1691" ma:contentTypeVersion="4" ma:contentTypeDescription="Create a new document." ma:contentTypeScope="" ma:versionID="54b638e641e7954fe4e10f70f31d895a">
  <xsd:schema xmlns:xsd="http://www.w3.org/2001/XMLSchema" xmlns:xs="http://www.w3.org/2001/XMLSchema" xmlns:p="http://schemas.microsoft.com/office/2006/metadata/properties" xmlns:ns2="ad735228-28f7-4cfb-8444-15f90b909aa1" xmlns:ns3="b0fbc25d-52b3-4eb4-86a6-45aaea85a296" targetNamespace="http://schemas.microsoft.com/office/2006/metadata/properties" ma:root="true" ma:fieldsID="34b4951c8f8420b94a317b570a7e912b" ns2:_="" ns3:_="">
    <xsd:import namespace="ad735228-28f7-4cfb-8444-15f90b909aa1"/>
    <xsd:import namespace="b0fbc25d-52b3-4eb4-86a6-45aaea85a2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735228-28f7-4cfb-8444-15f90b909a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fbc25d-52b3-4eb4-86a6-45aaea85a2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B83BDC-1C03-433D-AEDE-C353C84B275E}">
  <ds:schemaRefs>
    <ds:schemaRef ds:uri="http://purl.org/dc/elements/1.1/"/>
    <ds:schemaRef ds:uri="http://schemas.microsoft.com/office/2006/metadata/properties"/>
    <ds:schemaRef ds:uri="b0fbc25d-52b3-4eb4-86a6-45aaea85a296"/>
    <ds:schemaRef ds:uri="http://purl.org/dc/terms/"/>
    <ds:schemaRef ds:uri="ad735228-28f7-4cfb-8444-15f90b909aa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F0E05F5-D6ED-4281-A141-5B14D923AEC5}">
  <ds:schemaRefs>
    <ds:schemaRef ds:uri="http://schemas.microsoft.com/sharepoint/v3/contenttype/forms"/>
  </ds:schemaRefs>
</ds:datastoreItem>
</file>

<file path=customXml/itemProps3.xml><?xml version="1.0" encoding="utf-8"?>
<ds:datastoreItem xmlns:ds="http://schemas.openxmlformats.org/officeDocument/2006/customXml" ds:itemID="{C9360C25-60E8-4154-AB9C-FECE1D047C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735228-28f7-4cfb-8444-15f90b909aa1"/>
    <ds:schemaRef ds:uri="b0fbc25d-52b3-4eb4-86a6-45aaea85a2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Home</vt:lpstr>
      <vt:lpstr>Environment</vt:lpstr>
      <vt:lpstr>Safety</vt:lpstr>
      <vt:lpstr>Local Content</vt:lpstr>
      <vt:lpstr>Social Investment</vt:lpstr>
      <vt:lpstr>People</vt:lpstr>
      <vt:lpstr>Ethics &amp; Compliance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Donal Fitzgibbon</dc:creator>
  <cp:keywords/>
  <dc:description/>
  <cp:lastModifiedBy>Donal Fitzgibbon</cp:lastModifiedBy>
  <cp:revision/>
  <cp:lastPrinted>2023-03-06T11:59:31Z</cp:lastPrinted>
  <dcterms:created xsi:type="dcterms:W3CDTF">2022-11-30T16:01:20Z</dcterms:created>
  <dcterms:modified xsi:type="dcterms:W3CDTF">2023-03-16T16:54:55Z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0x01010068A87F8879E81743992B00D8197B1691</vt:lpwstr>
  </property>
</Properties>
</file>